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労政\★★雇用センター多賀★★\★★職業紹介業務スキーム★★\HP用　様式\新様式\"/>
    </mc:Choice>
  </mc:AlternateContent>
  <bookViews>
    <workbookView xWindow="600" yWindow="135" windowWidth="19395" windowHeight="7815" tabRatio="928"/>
  </bookViews>
  <sheets>
    <sheet name="入力シート" sheetId="1" r:id="rId1"/>
    <sheet name="求人申込書印刷シート※印刷のみ" sheetId="2" r:id="rId2"/>
    <sheet name="職業分類表※入力できません" sheetId="3" r:id="rId3"/>
    <sheet name="入力シート (記入例)※入力できません" sheetId="4" r:id="rId4"/>
    <sheet name="求人申込書印刷シート (記入例)※入力できません" sheetId="5" r:id="rId5"/>
  </sheets>
  <definedNames>
    <definedName name="_xlnm._FilterDatabase" localSheetId="2" hidden="1">職業分類表※入力できません!$B$2:$J$894</definedName>
    <definedName name="_xlnm.Print_Area" localSheetId="4">'求人申込書印刷シート (記入例)※入力できません'!$A$1:$I$84</definedName>
    <definedName name="_xlnm.Print_Area" localSheetId="1">求人申込書印刷シート※印刷のみ!$A$1:$I$84</definedName>
    <definedName name="_xlnm.Print_Titles" localSheetId="4">'求人申込書印刷シート (記入例)※入力できません'!$1:$3</definedName>
    <definedName name="_xlnm.Print_Titles" localSheetId="1">求人申込書印刷シート※印刷のみ!$1:$3</definedName>
    <definedName name="Z_EBA8B215_96C7_4173_9431_AAA7F48A8953_.wvu.FilterData" localSheetId="2" hidden="1">職業分類表※入力できません!$B$2:$J$894</definedName>
    <definedName name="Z_EBA8B215_96C7_4173_9431_AAA7F48A8953_.wvu.PrintArea" localSheetId="4" hidden="1">'求人申込書印刷シート (記入例)※入力できません'!$A$1:$I$84</definedName>
    <definedName name="Z_EBA8B215_96C7_4173_9431_AAA7F48A8953_.wvu.PrintArea" localSheetId="1" hidden="1">求人申込書印刷シート※印刷のみ!$A$1:$I$84</definedName>
    <definedName name="Z_EBA8B215_96C7_4173_9431_AAA7F48A8953_.wvu.PrintTitles" localSheetId="4" hidden="1">'求人申込書印刷シート (記入例)※入力できません'!$1:$3</definedName>
    <definedName name="Z_EBA8B215_96C7_4173_9431_AAA7F48A8953_.wvu.PrintTitles" localSheetId="1" hidden="1">求人申込書印刷シート※印刷のみ!$1:$3</definedName>
  </definedNames>
  <calcPr calcId="162913"/>
  <customWorkbookViews>
    <customWorkbookView name="setup - 個人用ビュー" guid="{EBA8B215-96C7-4173-9431-AAA7F48A8953}" mergeInterval="0" personalView="1" maximized="1" xWindow="-8" yWindow="-8" windowWidth="1382" windowHeight="744" tabRatio="928" activeSheetId="2"/>
  </customWorkbookViews>
</workbook>
</file>

<file path=xl/calcChain.xml><?xml version="1.0" encoding="utf-8"?>
<calcChain xmlns="http://schemas.openxmlformats.org/spreadsheetml/2006/main">
  <c r="F76" i="2" l="1"/>
  <c r="H54" i="2" l="1"/>
  <c r="B90" i="5" l="1"/>
  <c r="B89" i="5"/>
  <c r="I82" i="5" s="1"/>
  <c r="B87" i="5"/>
  <c r="I81" i="5" s="1"/>
  <c r="B83" i="5"/>
  <c r="B81" i="5"/>
  <c r="I83" i="5"/>
  <c r="B83" i="2" l="1"/>
  <c r="B81" i="2"/>
  <c r="B90" i="2" l="1"/>
  <c r="I83" i="2" s="1"/>
  <c r="B89" i="2"/>
  <c r="I82" i="2" s="1"/>
  <c r="B87" i="2"/>
  <c r="I81" i="2" s="1"/>
  <c r="C80" i="5" l="1"/>
  <c r="G79" i="5"/>
  <c r="C79" i="5"/>
  <c r="G78" i="5"/>
  <c r="C78" i="5"/>
  <c r="C77" i="5"/>
  <c r="I76" i="5"/>
  <c r="H76" i="5"/>
  <c r="G76" i="5"/>
  <c r="F76" i="5"/>
  <c r="D76" i="5"/>
  <c r="C76" i="5"/>
  <c r="G74" i="5"/>
  <c r="C74" i="5"/>
  <c r="F73" i="5"/>
  <c r="C73" i="5"/>
  <c r="F72" i="5"/>
  <c r="C72" i="5"/>
  <c r="F71" i="5"/>
  <c r="D71" i="5"/>
  <c r="C71" i="5"/>
  <c r="F70" i="5"/>
  <c r="E70" i="5"/>
  <c r="D70" i="5"/>
  <c r="C70" i="5"/>
  <c r="B68" i="5"/>
  <c r="G67" i="5"/>
  <c r="C67" i="5"/>
  <c r="G66" i="5"/>
  <c r="E66" i="5"/>
  <c r="C66" i="5"/>
  <c r="F65" i="5"/>
  <c r="D65" i="5"/>
  <c r="B65" i="5"/>
  <c r="F64" i="5"/>
  <c r="D64" i="5"/>
  <c r="B64" i="5"/>
  <c r="F63" i="5"/>
  <c r="D63" i="5"/>
  <c r="B63" i="5"/>
  <c r="G62" i="5"/>
  <c r="D62" i="5"/>
  <c r="B62" i="5"/>
  <c r="D61" i="5"/>
  <c r="B61" i="5"/>
  <c r="I60" i="5"/>
  <c r="H60" i="5"/>
  <c r="G60" i="5"/>
  <c r="F60" i="5"/>
  <c r="E60" i="5"/>
  <c r="D60" i="5"/>
  <c r="B59" i="5"/>
  <c r="C57" i="5"/>
  <c r="G56" i="5"/>
  <c r="E56" i="5"/>
  <c r="D56" i="5"/>
  <c r="C56" i="5"/>
  <c r="B56" i="5"/>
  <c r="H54" i="5"/>
  <c r="F54" i="5"/>
  <c r="E54" i="5"/>
  <c r="D54" i="5"/>
  <c r="C54" i="5"/>
  <c r="B54" i="5"/>
  <c r="I52" i="5"/>
  <c r="H52" i="5"/>
  <c r="G52" i="5"/>
  <c r="F52" i="5"/>
  <c r="E52" i="5"/>
  <c r="D52" i="5"/>
  <c r="C52" i="5"/>
  <c r="B52" i="5"/>
  <c r="C50" i="5"/>
  <c r="F49" i="5"/>
  <c r="E49" i="5"/>
  <c r="G49" i="5" s="1"/>
  <c r="C49" i="5"/>
  <c r="F48" i="5"/>
  <c r="C48" i="5"/>
  <c r="H47" i="5"/>
  <c r="F47" i="5"/>
  <c r="D47" i="5"/>
  <c r="B47" i="5"/>
  <c r="I46" i="5"/>
  <c r="G46" i="5"/>
  <c r="E46" i="5"/>
  <c r="C46" i="5"/>
  <c r="I45" i="5"/>
  <c r="G45" i="5"/>
  <c r="E45" i="5"/>
  <c r="C45" i="5"/>
  <c r="G44" i="5"/>
  <c r="C44" i="5"/>
  <c r="H43" i="5"/>
  <c r="G43" i="5"/>
  <c r="E43" i="5"/>
  <c r="B43" i="5"/>
  <c r="G42" i="5"/>
  <c r="E42" i="5"/>
  <c r="H42" i="5" s="1"/>
  <c r="D42" i="5"/>
  <c r="B42" i="5"/>
  <c r="F41" i="5"/>
  <c r="C41" i="5"/>
  <c r="B41" i="5"/>
  <c r="E40" i="5"/>
  <c r="B40" i="5"/>
  <c r="G39" i="5"/>
  <c r="F39" i="5"/>
  <c r="D39" i="5"/>
  <c r="B39" i="5"/>
  <c r="B38" i="5"/>
  <c r="E36" i="5"/>
  <c r="B36" i="5"/>
  <c r="I35" i="5"/>
  <c r="F35" i="5"/>
  <c r="E34" i="5"/>
  <c r="B34" i="5"/>
  <c r="C36" i="5" s="1"/>
  <c r="C38" i="5" s="1"/>
  <c r="F33" i="5"/>
  <c r="E32" i="5"/>
  <c r="B32" i="5"/>
  <c r="C31" i="5"/>
  <c r="I30" i="5"/>
  <c r="G30" i="5"/>
  <c r="C30" i="5"/>
  <c r="D29" i="5"/>
  <c r="C29" i="5"/>
  <c r="D28" i="5"/>
  <c r="C28" i="5"/>
  <c r="D27" i="5"/>
  <c r="C27" i="5"/>
  <c r="F26" i="5"/>
  <c r="B26" i="5"/>
  <c r="C25" i="5"/>
  <c r="F24" i="5"/>
  <c r="D24" i="5"/>
  <c r="B24" i="5"/>
  <c r="G23" i="5"/>
  <c r="E23" i="5"/>
  <c r="C23" i="5"/>
  <c r="E22" i="5"/>
  <c r="B22" i="5"/>
  <c r="D21" i="5"/>
  <c r="B21" i="5"/>
  <c r="G20" i="5"/>
  <c r="F20" i="5"/>
  <c r="C20" i="5"/>
  <c r="D19" i="5"/>
  <c r="D18" i="5"/>
  <c r="I17" i="5"/>
  <c r="B17" i="5"/>
  <c r="H16" i="5"/>
  <c r="G16" i="5"/>
  <c r="E16" i="5"/>
  <c r="C16" i="5"/>
  <c r="H15" i="5"/>
  <c r="F15" i="5"/>
  <c r="B15" i="5"/>
  <c r="F14" i="5"/>
  <c r="B14" i="5"/>
  <c r="B10" i="5"/>
  <c r="E9" i="5"/>
  <c r="C9" i="5" s="1"/>
  <c r="C8" i="5"/>
  <c r="C7" i="5"/>
  <c r="H4" i="5"/>
  <c r="H5" i="5" s="1"/>
  <c r="A1" i="5"/>
  <c r="G61" i="4"/>
  <c r="B33" i="4"/>
  <c r="I54" i="2" l="1"/>
  <c r="G23" i="2" l="1"/>
  <c r="E23" i="2"/>
  <c r="C23" i="2"/>
  <c r="D76" i="2"/>
  <c r="C74" i="2"/>
  <c r="H47" i="2"/>
  <c r="B10" i="2"/>
  <c r="E9" i="2"/>
  <c r="C80" i="2"/>
  <c r="G79" i="2"/>
  <c r="C79" i="2"/>
  <c r="G78" i="2"/>
  <c r="C78" i="2"/>
  <c r="G74" i="2"/>
  <c r="C76" i="2"/>
  <c r="I76" i="2"/>
  <c r="H76" i="2"/>
  <c r="C77" i="2"/>
  <c r="G76" i="2"/>
  <c r="F73" i="2"/>
  <c r="C73" i="2"/>
  <c r="F72" i="2"/>
  <c r="C72" i="2"/>
  <c r="F71" i="2"/>
  <c r="D71" i="2"/>
  <c r="C71" i="2"/>
  <c r="F70" i="2" l="1"/>
  <c r="E70" i="2"/>
  <c r="C70" i="2"/>
  <c r="D70" i="2"/>
  <c r="B68" i="2"/>
  <c r="G67" i="2"/>
  <c r="C67" i="2"/>
  <c r="G66" i="2"/>
  <c r="E66" i="2"/>
  <c r="C66" i="2"/>
  <c r="F65" i="2"/>
  <c r="D65" i="2"/>
  <c r="B65" i="2"/>
  <c r="F64" i="2"/>
  <c r="D64" i="2"/>
  <c r="B64" i="2"/>
  <c r="F63" i="2"/>
  <c r="D63" i="2"/>
  <c r="B63" i="2"/>
  <c r="B62" i="2"/>
  <c r="G62" i="2"/>
  <c r="D62" i="2"/>
  <c r="D61" i="2"/>
  <c r="B61" i="2"/>
  <c r="I60" i="2"/>
  <c r="H60" i="2"/>
  <c r="G60" i="2"/>
  <c r="F60" i="2"/>
  <c r="E60" i="2"/>
  <c r="D60" i="2"/>
  <c r="B59" i="2"/>
  <c r="C57" i="2"/>
  <c r="G56" i="2"/>
  <c r="C56" i="2"/>
  <c r="D56" i="2"/>
  <c r="E56" i="2"/>
  <c r="B56" i="2"/>
  <c r="C54" i="2"/>
  <c r="D54" i="2"/>
  <c r="E54" i="2"/>
  <c r="F54" i="2"/>
  <c r="B54" i="2"/>
  <c r="F56" i="2"/>
  <c r="I52" i="2" l="1"/>
  <c r="H52" i="2"/>
  <c r="C52" i="2"/>
  <c r="D52" i="2"/>
  <c r="E52" i="2"/>
  <c r="F52" i="2"/>
  <c r="G52" i="2"/>
  <c r="B52" i="2"/>
  <c r="C50" i="2"/>
  <c r="C49" i="2"/>
  <c r="F48" i="2"/>
  <c r="C48" i="2"/>
  <c r="F47" i="2"/>
  <c r="D47" i="2"/>
  <c r="B47" i="2"/>
  <c r="I46" i="2"/>
  <c r="G46" i="2"/>
  <c r="E46" i="2"/>
  <c r="C46" i="2"/>
  <c r="I45" i="2"/>
  <c r="G45" i="2"/>
  <c r="E45" i="2"/>
  <c r="C45" i="2"/>
  <c r="G44" i="2" l="1"/>
  <c r="C44" i="2"/>
  <c r="H43" i="2"/>
  <c r="G43" i="2"/>
  <c r="E43" i="2"/>
  <c r="B43" i="2"/>
  <c r="G42" i="2"/>
  <c r="E42" i="2"/>
  <c r="D42" i="2"/>
  <c r="B42" i="2"/>
  <c r="F41" i="2"/>
  <c r="C41" i="2"/>
  <c r="B41" i="2"/>
  <c r="E40" i="2"/>
  <c r="B40" i="2"/>
  <c r="G39" i="2"/>
  <c r="F39" i="2"/>
  <c r="D39" i="2"/>
  <c r="B39" i="2"/>
  <c r="I35" i="2"/>
  <c r="E36" i="2"/>
  <c r="F35" i="2"/>
  <c r="E34" i="2"/>
  <c r="B34" i="2"/>
  <c r="B38" i="2"/>
  <c r="B36" i="2"/>
  <c r="F33" i="2"/>
  <c r="E32" i="2"/>
  <c r="B32" i="2"/>
  <c r="C25" i="2"/>
  <c r="F24" i="2"/>
  <c r="D24" i="2"/>
  <c r="B24" i="2"/>
  <c r="E22" i="2"/>
  <c r="B22" i="2"/>
  <c r="D21" i="2"/>
  <c r="B21" i="2"/>
  <c r="I17" i="2"/>
  <c r="G20" i="2"/>
  <c r="F20" i="2"/>
  <c r="C20" i="2"/>
  <c r="D19" i="2"/>
  <c r="D18" i="2"/>
  <c r="B17" i="2"/>
  <c r="H16" i="2"/>
  <c r="G16" i="2"/>
  <c r="E16" i="2"/>
  <c r="C16" i="2"/>
  <c r="H15" i="2"/>
  <c r="F15" i="2"/>
  <c r="B15" i="2"/>
  <c r="F14" i="2"/>
  <c r="B14" i="2"/>
  <c r="C31" i="2"/>
  <c r="I30" i="2"/>
  <c r="G30" i="2"/>
  <c r="C30" i="2"/>
  <c r="D28" i="2"/>
  <c r="D29" i="2"/>
  <c r="C28" i="2"/>
  <c r="C29" i="2"/>
  <c r="D27" i="2"/>
  <c r="C27" i="2"/>
  <c r="F26" i="2"/>
  <c r="B26" i="2"/>
  <c r="C9" i="2"/>
  <c r="C8" i="2"/>
  <c r="C7" i="2"/>
  <c r="H4" i="2"/>
  <c r="H5" i="2" s="1"/>
  <c r="A1" i="2"/>
  <c r="G61" i="1"/>
  <c r="H42" i="2" l="1"/>
  <c r="C36" i="2"/>
  <c r="C38" i="2" s="1"/>
</calcChain>
</file>

<file path=xl/sharedStrings.xml><?xml version="1.0" encoding="utf-8"?>
<sst xmlns="http://schemas.openxmlformats.org/spreadsheetml/2006/main" count="3804" uniqueCount="2936">
  <si>
    <t>年</t>
    <rPh sb="0" eb="1">
      <t>ネン</t>
    </rPh>
    <phoneticPr fontId="2"/>
  </si>
  <si>
    <t>紹介期限</t>
    <rPh sb="0" eb="2">
      <t>ショウカイ</t>
    </rPh>
    <rPh sb="2" eb="4">
      <t>キゲン</t>
    </rPh>
    <phoneticPr fontId="2"/>
  </si>
  <si>
    <t>雇用形態</t>
    <rPh sb="0" eb="2">
      <t>コヨウ</t>
    </rPh>
    <rPh sb="2" eb="4">
      <t>ケイタイ</t>
    </rPh>
    <phoneticPr fontId="2"/>
  </si>
  <si>
    <t>雇用期間</t>
    <rPh sb="0" eb="2">
      <t>コヨウ</t>
    </rPh>
    <rPh sb="2" eb="4">
      <t>キカン</t>
    </rPh>
    <phoneticPr fontId="2"/>
  </si>
  <si>
    <t>期間</t>
    <rPh sb="0" eb="2">
      <t>キカン</t>
    </rPh>
    <phoneticPr fontId="2"/>
  </si>
  <si>
    <t>～</t>
    <phoneticPr fontId="2"/>
  </si>
  <si>
    <t>又は</t>
    <rPh sb="0" eb="1">
      <t>マタ</t>
    </rPh>
    <phoneticPr fontId="2"/>
  </si>
  <si>
    <t>分</t>
    <rPh sb="0" eb="1">
      <t>フン</t>
    </rPh>
    <phoneticPr fontId="2"/>
  </si>
  <si>
    <t>転勤範囲</t>
    <rPh sb="0" eb="2">
      <t>テンキン</t>
    </rPh>
    <rPh sb="2" eb="4">
      <t>ハンイ</t>
    </rPh>
    <phoneticPr fontId="2"/>
  </si>
  <si>
    <t>就業場所</t>
    <rPh sb="0" eb="2">
      <t>シュウギョウ</t>
    </rPh>
    <rPh sb="2" eb="4">
      <t>バショ</t>
    </rPh>
    <phoneticPr fontId="2"/>
  </si>
  <si>
    <t>人</t>
    <rPh sb="0" eb="1">
      <t>ヒト</t>
    </rPh>
    <phoneticPr fontId="2"/>
  </si>
  <si>
    <t>就業時間</t>
    <rPh sb="0" eb="2">
      <t>シュウギョウ</t>
    </rPh>
    <rPh sb="2" eb="4">
      <t>ジカン</t>
    </rPh>
    <phoneticPr fontId="2"/>
  </si>
  <si>
    <t>時間</t>
    <rPh sb="0" eb="2">
      <t>ジカン</t>
    </rPh>
    <phoneticPr fontId="2"/>
  </si>
  <si>
    <t>休憩時間</t>
    <rPh sb="0" eb="2">
      <t>キュウケイ</t>
    </rPh>
    <rPh sb="2" eb="4">
      <t>ジカン</t>
    </rPh>
    <phoneticPr fontId="2"/>
  </si>
  <si>
    <t>の間の</t>
    <rPh sb="1" eb="2">
      <t>アイダ</t>
    </rPh>
    <phoneticPr fontId="2"/>
  </si>
  <si>
    <t>休日等</t>
    <rPh sb="0" eb="2">
      <t>キュウジツ</t>
    </rPh>
    <rPh sb="2" eb="3">
      <t>トウ</t>
    </rPh>
    <phoneticPr fontId="2"/>
  </si>
  <si>
    <t>従業員数</t>
    <rPh sb="0" eb="3">
      <t>ジュウギョウイン</t>
    </rPh>
    <rPh sb="3" eb="4">
      <t>スウ</t>
    </rPh>
    <phoneticPr fontId="2"/>
  </si>
  <si>
    <t>加入保険等</t>
    <rPh sb="0" eb="2">
      <t>カニュウ</t>
    </rPh>
    <rPh sb="2" eb="4">
      <t>ホケン</t>
    </rPh>
    <rPh sb="4" eb="5">
      <t>トウ</t>
    </rPh>
    <phoneticPr fontId="2"/>
  </si>
  <si>
    <t>定年等</t>
    <rPh sb="0" eb="2">
      <t>テイネン</t>
    </rPh>
    <rPh sb="2" eb="3">
      <t>トウ</t>
    </rPh>
    <phoneticPr fontId="2"/>
  </si>
  <si>
    <t>雇用</t>
    <rPh sb="0" eb="2">
      <t>コヨウ</t>
    </rPh>
    <phoneticPr fontId="2"/>
  </si>
  <si>
    <t>労災</t>
    <rPh sb="0" eb="2">
      <t>ロウサイ</t>
    </rPh>
    <phoneticPr fontId="2"/>
  </si>
  <si>
    <t>公災</t>
    <rPh sb="0" eb="1">
      <t>コウ</t>
    </rPh>
    <rPh sb="1" eb="2">
      <t>サイ</t>
    </rPh>
    <phoneticPr fontId="2"/>
  </si>
  <si>
    <t>健康</t>
    <rPh sb="0" eb="2">
      <t>ケンコウ</t>
    </rPh>
    <phoneticPr fontId="2"/>
  </si>
  <si>
    <t>厚生</t>
    <rPh sb="0" eb="2">
      <t>コウセイ</t>
    </rPh>
    <phoneticPr fontId="2"/>
  </si>
  <si>
    <t>財形</t>
    <rPh sb="0" eb="2">
      <t>ザイケイ</t>
    </rPh>
    <phoneticPr fontId="2"/>
  </si>
  <si>
    <t>勤続</t>
    <rPh sb="0" eb="2">
      <t>キンゾク</t>
    </rPh>
    <phoneticPr fontId="2"/>
  </si>
  <si>
    <t>一律</t>
    <rPh sb="0" eb="2">
      <t>イチリツ</t>
    </rPh>
    <phoneticPr fontId="2"/>
  </si>
  <si>
    <t>歳</t>
    <rPh sb="0" eb="1">
      <t>サイ</t>
    </rPh>
    <phoneticPr fontId="2"/>
  </si>
  <si>
    <t>歳まで</t>
    <rPh sb="0" eb="1">
      <t>サイ</t>
    </rPh>
    <phoneticPr fontId="2"/>
  </si>
  <si>
    <t>再雇用</t>
    <rPh sb="0" eb="3">
      <t>サイコヨウ</t>
    </rPh>
    <phoneticPr fontId="2"/>
  </si>
  <si>
    <t>勤務延長</t>
    <rPh sb="0" eb="2">
      <t>キンム</t>
    </rPh>
    <rPh sb="2" eb="4">
      <t>エンチョウ</t>
    </rPh>
    <phoneticPr fontId="2"/>
  </si>
  <si>
    <t>月</t>
    <rPh sb="0" eb="1">
      <t>ゲツ</t>
    </rPh>
    <phoneticPr fontId="2"/>
  </si>
  <si>
    <t>火</t>
    <rPh sb="0" eb="1">
      <t>カ</t>
    </rPh>
    <phoneticPr fontId="2"/>
  </si>
  <si>
    <t>水</t>
    <rPh sb="0" eb="1">
      <t>スイ</t>
    </rPh>
    <phoneticPr fontId="2"/>
  </si>
  <si>
    <t>金</t>
    <rPh sb="0" eb="1">
      <t>キン</t>
    </rPh>
    <phoneticPr fontId="2"/>
  </si>
  <si>
    <t>土</t>
    <rPh sb="0" eb="1">
      <t>ド</t>
    </rPh>
    <phoneticPr fontId="2"/>
  </si>
  <si>
    <t>日</t>
    <rPh sb="0" eb="1">
      <t>ニチ</t>
    </rPh>
    <phoneticPr fontId="2"/>
  </si>
  <si>
    <t>祝</t>
    <rPh sb="0" eb="1">
      <t>シュク</t>
    </rPh>
    <phoneticPr fontId="2"/>
  </si>
  <si>
    <t>週休二日制</t>
    <rPh sb="0" eb="2">
      <t>シュウキュウ</t>
    </rPh>
    <rPh sb="2" eb="4">
      <t>フツカ</t>
    </rPh>
    <rPh sb="4" eb="5">
      <t>セイ</t>
    </rPh>
    <phoneticPr fontId="2"/>
  </si>
  <si>
    <t>入居可能住宅</t>
    <rPh sb="0" eb="2">
      <t>ニュウキョ</t>
    </rPh>
    <rPh sb="2" eb="4">
      <t>カノウ</t>
    </rPh>
    <rPh sb="4" eb="6">
      <t>ジュウタク</t>
    </rPh>
    <phoneticPr fontId="2"/>
  </si>
  <si>
    <t>世帯用</t>
    <rPh sb="0" eb="3">
      <t>セタイヨウ</t>
    </rPh>
    <phoneticPr fontId="2"/>
  </si>
  <si>
    <t>賃金形態</t>
    <rPh sb="0" eb="2">
      <t>チンギン</t>
    </rPh>
    <rPh sb="2" eb="4">
      <t>ケイタイ</t>
    </rPh>
    <phoneticPr fontId="2"/>
  </si>
  <si>
    <t>円</t>
    <rPh sb="0" eb="1">
      <t>エン</t>
    </rPh>
    <phoneticPr fontId="2"/>
  </si>
  <si>
    <t>賃金（税込）</t>
    <rPh sb="0" eb="2">
      <t>チンギン</t>
    </rPh>
    <rPh sb="3" eb="5">
      <t>ゼイコミ</t>
    </rPh>
    <phoneticPr fontId="2"/>
  </si>
  <si>
    <t>その他</t>
    <rPh sb="2" eb="3">
      <t>タ</t>
    </rPh>
    <phoneticPr fontId="2"/>
  </si>
  <si>
    <t>通勤手当</t>
    <rPh sb="0" eb="2">
      <t>ツウキン</t>
    </rPh>
    <rPh sb="2" eb="4">
      <t>テアテ</t>
    </rPh>
    <phoneticPr fontId="2"/>
  </si>
  <si>
    <t>上限</t>
    <rPh sb="0" eb="2">
      <t>ジョウゲン</t>
    </rPh>
    <phoneticPr fontId="2"/>
  </si>
  <si>
    <t>マイカー通勤</t>
    <rPh sb="4" eb="6">
      <t>ツウキン</t>
    </rPh>
    <phoneticPr fontId="2"/>
  </si>
  <si>
    <t>昇給</t>
    <rPh sb="0" eb="2">
      <t>ショウキュウ</t>
    </rPh>
    <phoneticPr fontId="2"/>
  </si>
  <si>
    <t>回</t>
    <rPh sb="0" eb="1">
      <t>カイ</t>
    </rPh>
    <phoneticPr fontId="2"/>
  </si>
  <si>
    <t>選考方法</t>
    <rPh sb="0" eb="2">
      <t>センコウ</t>
    </rPh>
    <rPh sb="2" eb="4">
      <t>ホウホウ</t>
    </rPh>
    <phoneticPr fontId="2"/>
  </si>
  <si>
    <t>面接</t>
    <rPh sb="0" eb="2">
      <t>メンセツ</t>
    </rPh>
    <phoneticPr fontId="2"/>
  </si>
  <si>
    <t>選考</t>
    <rPh sb="0" eb="2">
      <t>センコウ</t>
    </rPh>
    <phoneticPr fontId="2"/>
  </si>
  <si>
    <t>紹介状</t>
    <rPh sb="0" eb="3">
      <t>ショウカイジョウ</t>
    </rPh>
    <phoneticPr fontId="2"/>
  </si>
  <si>
    <t>履歴書</t>
    <rPh sb="0" eb="3">
      <t>リレキショ</t>
    </rPh>
    <phoneticPr fontId="2"/>
  </si>
  <si>
    <t>選考日時</t>
    <rPh sb="0" eb="2">
      <t>センコウ</t>
    </rPh>
    <rPh sb="2" eb="4">
      <t>ニチジ</t>
    </rPh>
    <phoneticPr fontId="2"/>
  </si>
  <si>
    <t>通知方法</t>
    <rPh sb="0" eb="2">
      <t>ツウチ</t>
    </rPh>
    <rPh sb="2" eb="4">
      <t>ホウホウ</t>
    </rPh>
    <phoneticPr fontId="2"/>
  </si>
  <si>
    <t>電話番号</t>
    <rPh sb="0" eb="2">
      <t>デンワ</t>
    </rPh>
    <rPh sb="2" eb="4">
      <t>バンゴウ</t>
    </rPh>
    <phoneticPr fontId="2"/>
  </si>
  <si>
    <t>雇用多賀使用欄</t>
    <rPh sb="0" eb="2">
      <t>コヨウ</t>
    </rPh>
    <rPh sb="2" eb="4">
      <t>タガ</t>
    </rPh>
    <rPh sb="4" eb="6">
      <t>シヨウ</t>
    </rPh>
    <rPh sb="6" eb="7">
      <t>ラン</t>
    </rPh>
    <phoneticPr fontId="2"/>
  </si>
  <si>
    <t>登録№</t>
    <rPh sb="0" eb="2">
      <t>トウロク</t>
    </rPh>
    <phoneticPr fontId="2"/>
  </si>
  <si>
    <t>〒</t>
    <phoneticPr fontId="2"/>
  </si>
  <si>
    <t>住所</t>
    <rPh sb="0" eb="2">
      <t>ジュウショ</t>
    </rPh>
    <phoneticPr fontId="2"/>
  </si>
  <si>
    <t>最寄り駅</t>
    <rPh sb="0" eb="2">
      <t>モヨ</t>
    </rPh>
    <rPh sb="3" eb="4">
      <t>エキ</t>
    </rPh>
    <phoneticPr fontId="2"/>
  </si>
  <si>
    <t>駅</t>
    <rPh sb="0" eb="1">
      <t>エキ</t>
    </rPh>
    <phoneticPr fontId="2"/>
  </si>
  <si>
    <t>下車</t>
    <rPh sb="0" eb="2">
      <t>ゲシャ</t>
    </rPh>
    <phoneticPr fontId="2"/>
  </si>
  <si>
    <t>退職金制度</t>
    <rPh sb="0" eb="3">
      <t>タイショクキン</t>
    </rPh>
    <rPh sb="3" eb="5">
      <t>セイド</t>
    </rPh>
    <phoneticPr fontId="2"/>
  </si>
  <si>
    <t>退職金共済</t>
    <rPh sb="0" eb="2">
      <t>タイショク</t>
    </rPh>
    <rPh sb="2" eb="3">
      <t>キン</t>
    </rPh>
    <rPh sb="3" eb="5">
      <t>キョウサイ</t>
    </rPh>
    <phoneticPr fontId="2"/>
  </si>
  <si>
    <t>受付印押印欄</t>
    <rPh sb="0" eb="2">
      <t>ウケツケ</t>
    </rPh>
    <rPh sb="2" eb="3">
      <t>イン</t>
    </rPh>
    <rPh sb="3" eb="5">
      <t>オウイン</t>
    </rPh>
    <rPh sb="5" eb="6">
      <t>ラン</t>
    </rPh>
    <phoneticPr fontId="2"/>
  </si>
  <si>
    <t>下記の注意事項及び同意事項をお読みいただき、ご理解いただけたら、レチェックをお入れください。</t>
    <rPh sb="0" eb="2">
      <t>カキ</t>
    </rPh>
    <rPh sb="3" eb="5">
      <t>チュウイ</t>
    </rPh>
    <rPh sb="5" eb="7">
      <t>ジコウ</t>
    </rPh>
    <rPh sb="7" eb="8">
      <t>オヨ</t>
    </rPh>
    <rPh sb="9" eb="11">
      <t>ドウイ</t>
    </rPh>
    <rPh sb="11" eb="13">
      <t>ジコウ</t>
    </rPh>
    <rPh sb="15" eb="16">
      <t>ヨ</t>
    </rPh>
    <rPh sb="23" eb="25">
      <t>リカイ</t>
    </rPh>
    <rPh sb="39" eb="40">
      <t>イ</t>
    </rPh>
    <phoneticPr fontId="2"/>
  </si>
  <si>
    <t>注意事項</t>
    <rPh sb="0" eb="2">
      <t>チュウイ</t>
    </rPh>
    <rPh sb="2" eb="4">
      <t>ジコウ</t>
    </rPh>
    <phoneticPr fontId="2"/>
  </si>
  <si>
    <t>同意事項</t>
    <rPh sb="0" eb="2">
      <t>ドウイ</t>
    </rPh>
    <rPh sb="2" eb="4">
      <t>ジコウ</t>
    </rPh>
    <phoneticPr fontId="2"/>
  </si>
  <si>
    <t>依頼</t>
    <rPh sb="0" eb="2">
      <t>イライ</t>
    </rPh>
    <phoneticPr fontId="2"/>
  </si>
  <si>
    <t>求人№</t>
    <rPh sb="0" eb="2">
      <t>キュウジン</t>
    </rPh>
    <phoneticPr fontId="2"/>
  </si>
  <si>
    <t>求人申込書</t>
    <rPh sb="0" eb="2">
      <t>キュウジン</t>
    </rPh>
    <rPh sb="2" eb="5">
      <t>モウシコミショ</t>
    </rPh>
    <phoneticPr fontId="2"/>
  </si>
  <si>
    <t>申込日</t>
    <rPh sb="0" eb="2">
      <t>モウシコミ</t>
    </rPh>
    <rPh sb="2" eb="3">
      <t>ビ</t>
    </rPh>
    <phoneticPr fontId="2"/>
  </si>
  <si>
    <t>事業所</t>
    <rPh sb="0" eb="3">
      <t>ジギョウショ</t>
    </rPh>
    <phoneticPr fontId="2"/>
  </si>
  <si>
    <t>名称</t>
    <rPh sb="0" eb="2">
      <t>メイショウ</t>
    </rPh>
    <phoneticPr fontId="2"/>
  </si>
  <si>
    <t>職種</t>
    <rPh sb="0" eb="2">
      <t>ショクシュ</t>
    </rPh>
    <phoneticPr fontId="2"/>
  </si>
  <si>
    <t>職業分類番号</t>
    <rPh sb="0" eb="2">
      <t>ショクギョウ</t>
    </rPh>
    <rPh sb="2" eb="4">
      <t>ブンルイ</t>
    </rPh>
    <rPh sb="4" eb="6">
      <t>バンゴウ</t>
    </rPh>
    <phoneticPr fontId="2"/>
  </si>
  <si>
    <t>仕事内容</t>
    <rPh sb="0" eb="2">
      <t>シゴト</t>
    </rPh>
    <rPh sb="2" eb="4">
      <t>ナイヨウ</t>
    </rPh>
    <phoneticPr fontId="2"/>
  </si>
  <si>
    <t>学歴</t>
    <rPh sb="0" eb="2">
      <t>ガクレキ</t>
    </rPh>
    <phoneticPr fontId="2"/>
  </si>
  <si>
    <t>必要な経験等</t>
    <rPh sb="0" eb="2">
      <t>ヒツヨウ</t>
    </rPh>
    <rPh sb="3" eb="5">
      <t>ケイケン</t>
    </rPh>
    <rPh sb="5" eb="6">
      <t>トウ</t>
    </rPh>
    <phoneticPr fontId="2"/>
  </si>
  <si>
    <t>経験等</t>
    <rPh sb="0" eb="2">
      <t>ケイケン</t>
    </rPh>
    <rPh sb="2" eb="3">
      <t>トウ</t>
    </rPh>
    <phoneticPr fontId="2"/>
  </si>
  <si>
    <t>免許・資格</t>
    <rPh sb="0" eb="2">
      <t>メンキョ</t>
    </rPh>
    <rPh sb="3" eb="5">
      <t>シカク</t>
    </rPh>
    <phoneticPr fontId="2"/>
  </si>
  <si>
    <t>PCスキル</t>
    <phoneticPr fontId="2"/>
  </si>
  <si>
    <t>管理的公務員</t>
  </si>
  <si>
    <t>会社役員</t>
  </si>
  <si>
    <t>その他の法人・団体の役員</t>
  </si>
  <si>
    <t>会社の管理職員</t>
  </si>
  <si>
    <t>その他の法人・団体の管理職員</t>
  </si>
  <si>
    <t>その他の管理的職業</t>
  </si>
  <si>
    <t>研究者</t>
  </si>
  <si>
    <t>農林水産技術者</t>
  </si>
  <si>
    <t>食品開発技術者</t>
  </si>
  <si>
    <t>072</t>
  </si>
  <si>
    <t>機械開発技術者</t>
  </si>
  <si>
    <t>自動車開発技術者</t>
  </si>
  <si>
    <t>輸送用機器開発技術者（自動車を除く）</t>
  </si>
  <si>
    <t>金属製錬・材料開発技術者</t>
  </si>
  <si>
    <t>化学品開発技術者</t>
  </si>
  <si>
    <t>その他の開発技術者</t>
  </si>
  <si>
    <t>食品製造技術者</t>
  </si>
  <si>
    <t>機械製造技術者</t>
  </si>
  <si>
    <t>自動車製造技術者</t>
  </si>
  <si>
    <t>輸送用機器製造技術者（自動車を除く）</t>
  </si>
  <si>
    <t>金属製錬・材料製造技術者</t>
  </si>
  <si>
    <t>化学品製造技術者</t>
  </si>
  <si>
    <t>その他の製造技術者</t>
  </si>
  <si>
    <t>建築技術者</t>
  </si>
  <si>
    <t>土木技術者</t>
  </si>
  <si>
    <t>測量技術者</t>
  </si>
  <si>
    <t>システムコンサルタント</t>
  </si>
  <si>
    <t>システム設計技術者</t>
  </si>
  <si>
    <t>情報処理プロジェクトマネージャ</t>
  </si>
  <si>
    <t>ソフトウェア開発技術者</t>
  </si>
  <si>
    <t>システム運用管理者</t>
  </si>
  <si>
    <t>通信ネットワーク技術者</t>
  </si>
  <si>
    <t>その他の情報処理・通信技術者</t>
  </si>
  <si>
    <t>その他の技術者</t>
  </si>
  <si>
    <t>医師</t>
  </si>
  <si>
    <t>歯科医師</t>
  </si>
  <si>
    <t>獣医師</t>
  </si>
  <si>
    <t>薬剤師</t>
  </si>
  <si>
    <t>保健師</t>
  </si>
  <si>
    <t>助産師</t>
  </si>
  <si>
    <t>看護師・准看護師</t>
  </si>
  <si>
    <t>診療放射線技師</t>
  </si>
  <si>
    <t>臨床工学技士</t>
  </si>
  <si>
    <t>臨床検査技師</t>
  </si>
  <si>
    <t>理学療法士</t>
  </si>
  <si>
    <t>作業療法士</t>
  </si>
  <si>
    <t>視能訓練士、言語聴覚士</t>
  </si>
  <si>
    <t>歯科衛生士</t>
  </si>
  <si>
    <t>歯科技工士</t>
  </si>
  <si>
    <t>栄養士、管理栄養士</t>
  </si>
  <si>
    <t>柔道整復師</t>
  </si>
  <si>
    <t>他に分類されない保健医療の職業</t>
  </si>
  <si>
    <t>福祉相談・指導専門員</t>
  </si>
  <si>
    <t>福祉施設指導専門員</t>
  </si>
  <si>
    <t>保育士</t>
  </si>
  <si>
    <t>その他の社会福祉の専門的職業</t>
  </si>
  <si>
    <t>裁判官</t>
  </si>
  <si>
    <t>検察官</t>
  </si>
  <si>
    <t>弁護士</t>
  </si>
  <si>
    <t>弁理士</t>
  </si>
  <si>
    <t>司法書士</t>
  </si>
  <si>
    <t>その他の法務の職業</t>
  </si>
  <si>
    <t>公認会計士</t>
  </si>
  <si>
    <t>税理士</t>
  </si>
  <si>
    <t>社会保険労務士</t>
  </si>
  <si>
    <t>金融・保険専門職</t>
  </si>
  <si>
    <t>幼稚園教員</t>
  </si>
  <si>
    <t>小学校教員</t>
  </si>
  <si>
    <t>中学校教員</t>
  </si>
  <si>
    <t>高等学校教員</t>
  </si>
  <si>
    <t>中等教育学校教員</t>
  </si>
  <si>
    <t>特別支援学校教員</t>
  </si>
  <si>
    <t>高等専門学校教員</t>
  </si>
  <si>
    <t>大学教員</t>
  </si>
  <si>
    <t>その他の教育の職業</t>
  </si>
  <si>
    <t>宗教家</t>
  </si>
  <si>
    <t>著述家</t>
  </si>
  <si>
    <t>記者</t>
  </si>
  <si>
    <t>編集者</t>
  </si>
  <si>
    <t>彫刻家</t>
  </si>
  <si>
    <t>画家、書家、漫画家</t>
  </si>
  <si>
    <t>工芸美術家</t>
  </si>
  <si>
    <t>デザイナー</t>
  </si>
  <si>
    <t>写真家、映像撮影者</t>
  </si>
  <si>
    <t>音楽家</t>
  </si>
  <si>
    <t>舞踊家</t>
  </si>
  <si>
    <t>俳優</t>
  </si>
  <si>
    <t>プロデューサー、演出家</t>
  </si>
  <si>
    <t>演芸家</t>
  </si>
  <si>
    <t>図書館司書</t>
  </si>
  <si>
    <t>学芸員</t>
  </si>
  <si>
    <t>カウンセラー（医療・福祉施設を除く）</t>
  </si>
  <si>
    <t>個人教師</t>
  </si>
  <si>
    <t>職業スポーツ家</t>
  </si>
  <si>
    <t>通信機器操作員</t>
  </si>
  <si>
    <t>他に分類されない専門的職業</t>
  </si>
  <si>
    <t>総務事務員</t>
  </si>
  <si>
    <t>人事事務員</t>
  </si>
  <si>
    <t>企画・調査事務員</t>
  </si>
  <si>
    <t>受付・案内事務員</t>
  </si>
  <si>
    <t>秘書</t>
  </si>
  <si>
    <t>電話応接事務員</t>
  </si>
  <si>
    <t>総合事務員</t>
  </si>
  <si>
    <t>医療・介護事務員</t>
  </si>
  <si>
    <t>その他の一般事務の職業</t>
  </si>
  <si>
    <t>現金出納事務員</t>
  </si>
  <si>
    <t>銀行等窓口事務員</t>
  </si>
  <si>
    <t>経理事務員</t>
  </si>
  <si>
    <t>その他の会計事務の職業</t>
  </si>
  <si>
    <t>生産現場事務員</t>
  </si>
  <si>
    <t>出荷・受荷係事務員</t>
  </si>
  <si>
    <t>営業・販売事務員</t>
  </si>
  <si>
    <t>その他の営業・販売関連事務の職業</t>
  </si>
  <si>
    <t>集金人</t>
  </si>
  <si>
    <t>訪問調査員</t>
  </si>
  <si>
    <t>その他の外勤事務の職業</t>
  </si>
  <si>
    <t>旅客・貨物係事務員</t>
  </si>
  <si>
    <t>運行管理事務員</t>
  </si>
  <si>
    <t>郵便事務員</t>
  </si>
  <si>
    <t>パーソナルコンピュータ操作員</t>
  </si>
  <si>
    <t>データ入力係員</t>
  </si>
  <si>
    <t>その他の事務用機器操作の職業</t>
  </si>
  <si>
    <t>小売店主・店長</t>
  </si>
  <si>
    <t>卸売店主・店長</t>
  </si>
  <si>
    <t>小売店販売員</t>
  </si>
  <si>
    <t>卸売・商品実演販売員</t>
  </si>
  <si>
    <t>商品訪問・移動販売員</t>
  </si>
  <si>
    <t>再生資源回収・卸売人</t>
  </si>
  <si>
    <t>商品仕入営業員</t>
  </si>
  <si>
    <t>不動産仲介・売買人</t>
  </si>
  <si>
    <t>保険代理人、保険仲立人</t>
  </si>
  <si>
    <t>有価証券売買・仲立人、金融仲立人</t>
  </si>
  <si>
    <t>質屋店主・店員</t>
  </si>
  <si>
    <t>その他の販売類似の職業</t>
  </si>
  <si>
    <t>飲食料品販売営業員</t>
  </si>
  <si>
    <t>化学品販売営業員（医薬品を除く）</t>
  </si>
  <si>
    <t>医薬品営業員</t>
  </si>
  <si>
    <t>機械器具販売営業員</t>
  </si>
  <si>
    <t>通信・情報システム営業員</t>
  </si>
  <si>
    <t>金融・保険営業員</t>
  </si>
  <si>
    <t>不動産営業員</t>
  </si>
  <si>
    <t>その他の営業の職業</t>
  </si>
  <si>
    <t>家政婦（夫）、家事手伝</t>
  </si>
  <si>
    <t>施設介護員</t>
  </si>
  <si>
    <t>訪問介護職</t>
  </si>
  <si>
    <t>看護助手</t>
  </si>
  <si>
    <t>歯科助手</t>
  </si>
  <si>
    <t>その他の保健医療サービスの職業</t>
  </si>
  <si>
    <t>理容師</t>
  </si>
  <si>
    <t>美容師</t>
  </si>
  <si>
    <t>美容サービス職</t>
  </si>
  <si>
    <t>浴場従事人</t>
  </si>
  <si>
    <t>クリーニング職</t>
  </si>
  <si>
    <t>その他の生活衛生サービスの職業</t>
  </si>
  <si>
    <t>調理人</t>
  </si>
  <si>
    <t>バーテンダー</t>
  </si>
  <si>
    <t>飲食店主・店長</t>
  </si>
  <si>
    <t>旅館・ホテル支配人</t>
  </si>
  <si>
    <t>飲食物給仕係</t>
  </si>
  <si>
    <t>旅館・ホテル・乗物接客員</t>
  </si>
  <si>
    <t>接客社交係、芸者、ダンサー</t>
  </si>
  <si>
    <t>娯楽場等接客員</t>
  </si>
  <si>
    <t>その他の接客・給仕の職業</t>
  </si>
  <si>
    <t>マンション・アパート・下宿管理人</t>
  </si>
  <si>
    <t>寄宿舎・寮管理人</t>
  </si>
  <si>
    <t>ビル管理人</t>
  </si>
  <si>
    <t>駐車場・駐輪場管理人</t>
  </si>
  <si>
    <t>添乗員、観光案内人</t>
  </si>
  <si>
    <t>物品一時預り人</t>
  </si>
  <si>
    <t>物品賃貸人</t>
  </si>
  <si>
    <t>広告宣伝人</t>
  </si>
  <si>
    <t>葬儀師、火葬係</t>
  </si>
  <si>
    <t>トリマー</t>
  </si>
  <si>
    <t>他に分類されないサービスの職業</t>
  </si>
  <si>
    <t>自衛官</t>
  </si>
  <si>
    <t>警察官</t>
  </si>
  <si>
    <t>海上保安官</t>
  </si>
  <si>
    <t>その他の司法警察職員</t>
  </si>
  <si>
    <t>看守</t>
  </si>
  <si>
    <t>消防員</t>
  </si>
  <si>
    <t>警備員</t>
  </si>
  <si>
    <t>他に分類されない保安の職業</t>
  </si>
  <si>
    <t>農耕作業員</t>
  </si>
  <si>
    <t>養畜作業員</t>
  </si>
  <si>
    <t>植木職、造園師</t>
  </si>
  <si>
    <t>その他の農業の職業</t>
  </si>
  <si>
    <t>育林作業員</t>
  </si>
  <si>
    <t>伐木・造材・集材作業員</t>
  </si>
  <si>
    <t>その他の林業の職業</t>
  </si>
  <si>
    <t>漁労作業員</t>
  </si>
  <si>
    <t>漁労船の船長・航海士・機関長・機関士</t>
  </si>
  <si>
    <t>海藻・貝類採取作業員</t>
  </si>
  <si>
    <t>水産養殖作業員</t>
  </si>
  <si>
    <t>その他の漁業の職業</t>
  </si>
  <si>
    <t>鋳造・鍛造設備制御・監視員</t>
  </si>
  <si>
    <t>金属工作設備制御・監視員</t>
  </si>
  <si>
    <t>金属プレス設備制御・監視員</t>
  </si>
  <si>
    <t>鉄工・製缶設備制御・監視員</t>
  </si>
  <si>
    <t>板金設備制御・監視員</t>
  </si>
  <si>
    <t>めっき・金属研磨設備制御・監視員</t>
  </si>
  <si>
    <t>金属溶接・溶断設備制御・監視員</t>
  </si>
  <si>
    <t>化学製品生産設備制御・監視員</t>
  </si>
  <si>
    <t>窯業製品生産設備制御・監視員</t>
  </si>
  <si>
    <t>食料品生産設備制御・監視員</t>
  </si>
  <si>
    <t>飲料・たばこ生産設備制御・監視員</t>
  </si>
  <si>
    <t>印刷・製本設備制御・監視員</t>
  </si>
  <si>
    <t>一般機械器具組立設備制御・監視員</t>
  </si>
  <si>
    <t>電気機械器具組立設備制御・監視員</t>
  </si>
  <si>
    <t>自動車組立設備制御・監視員</t>
  </si>
  <si>
    <t>製銑工、製鋼工</t>
  </si>
  <si>
    <t>非鉄金属製錬工</t>
  </si>
  <si>
    <t>鋳物製造工</t>
  </si>
  <si>
    <t>鍛造工</t>
  </si>
  <si>
    <t>金属熱処理工</t>
  </si>
  <si>
    <t>圧延工</t>
  </si>
  <si>
    <t>汎用金属工作機械工</t>
  </si>
  <si>
    <t>数値制御金属工作機械工</t>
  </si>
  <si>
    <t>金属プレス工</t>
  </si>
  <si>
    <t>鉄工、製缶工</t>
  </si>
  <si>
    <t>板金工</t>
  </si>
  <si>
    <t>めっき工、金属研磨工</t>
  </si>
  <si>
    <t>くぎ・ばね・金属線製品製造工</t>
  </si>
  <si>
    <t>金属製品製造工</t>
  </si>
  <si>
    <t>金属溶接・溶断工</t>
  </si>
  <si>
    <t>化学製品製造工</t>
  </si>
  <si>
    <t>窯業・土石製品製造工</t>
  </si>
  <si>
    <t>精穀・製粉・調味食品製造工</t>
  </si>
  <si>
    <t>めん類製造工</t>
  </si>
  <si>
    <t>パン・菓子製造工</t>
  </si>
  <si>
    <t>豆腐・こんにゃく・ふ製造工</t>
  </si>
  <si>
    <t>かん詰・びん詰・レトルト食品製造工</t>
  </si>
  <si>
    <t>乳・乳製品製造工</t>
  </si>
  <si>
    <t>食肉加工品製造工</t>
  </si>
  <si>
    <t>水産物加工工</t>
  </si>
  <si>
    <t>保存食品・冷凍加工食品製造工</t>
  </si>
  <si>
    <t>弁当・惣菜類製造工</t>
  </si>
  <si>
    <t>野菜つけ物工</t>
  </si>
  <si>
    <t>飲料・たばこ製造工</t>
  </si>
  <si>
    <t>紡織工</t>
  </si>
  <si>
    <t>衣服・繊維製品製造工</t>
  </si>
  <si>
    <t>木製製品製造工</t>
  </si>
  <si>
    <t>パルプ・紙・紙製品製造工</t>
  </si>
  <si>
    <t>印刷・製本作業員</t>
  </si>
  <si>
    <t>ゴム製品製造工</t>
  </si>
  <si>
    <t>プラスチック製品製造工</t>
  </si>
  <si>
    <t>その他の製品製造・加工処理の職業</t>
  </si>
  <si>
    <t>一般機械器具組立工</t>
  </si>
  <si>
    <t>電気機械組立工</t>
  </si>
  <si>
    <t>電気通信機械器具組立工</t>
  </si>
  <si>
    <t>電子応用機械器具組立工</t>
  </si>
  <si>
    <t>民生用電子・電気機械器具組立工</t>
  </si>
  <si>
    <t>半導体製品製造工</t>
  </si>
  <si>
    <t>電球・電子管組立工</t>
  </si>
  <si>
    <t>乾電池・蓄電池製造工</t>
  </si>
  <si>
    <t>被覆電線製造工</t>
  </si>
  <si>
    <t>束線工</t>
  </si>
  <si>
    <t>電子機器部品組立工</t>
  </si>
  <si>
    <t>自動車組立工</t>
  </si>
  <si>
    <t>輸送用機械器具組立工(自動車を除く)</t>
  </si>
  <si>
    <t>計量計測機器組立工</t>
  </si>
  <si>
    <t>光学機械器具組立工</t>
  </si>
  <si>
    <t>レンズ研磨工・加工工</t>
  </si>
  <si>
    <t>時計組立工</t>
  </si>
  <si>
    <t>その他の機械組立の職業</t>
  </si>
  <si>
    <t>一般機械器具修理工</t>
  </si>
  <si>
    <t>電気機械器具修理工</t>
  </si>
  <si>
    <t>自動車整備工</t>
  </si>
  <si>
    <t>計量計測機器・光学機械器具修理工</t>
  </si>
  <si>
    <t>金属材料検査工</t>
  </si>
  <si>
    <t>金属加工・溶接検査工</t>
  </si>
  <si>
    <t>化学製品検査工</t>
  </si>
  <si>
    <t>窯業製品検査工</t>
  </si>
  <si>
    <t>食料品検査工</t>
  </si>
  <si>
    <t>飲料・たばこ検査工</t>
  </si>
  <si>
    <t>紡織・衣服・繊維製品検査工</t>
  </si>
  <si>
    <t>木製製品・パルプ・紙・紙製品検査工</t>
  </si>
  <si>
    <t>印刷・製本検査工</t>
  </si>
  <si>
    <t>ゴム・プラスチック製品検査工</t>
  </si>
  <si>
    <t>一般機械器具検査工</t>
  </si>
  <si>
    <t>電気機械器具検査工</t>
  </si>
  <si>
    <t>自動車検査工</t>
  </si>
  <si>
    <t>輸送用機械器具検査工(自動車を除く)</t>
  </si>
  <si>
    <t>計量計測機器・光学機械器具検査工</t>
  </si>
  <si>
    <t>塗装工</t>
  </si>
  <si>
    <t>画工、看板制作工</t>
  </si>
  <si>
    <t>製図工</t>
  </si>
  <si>
    <t>パタンナー</t>
  </si>
  <si>
    <t>その他の生産関連・生産類似の職業</t>
  </si>
  <si>
    <t>電車運転士</t>
  </si>
  <si>
    <t>その他の鉄道運転の職業</t>
  </si>
  <si>
    <t>バス運転手</t>
  </si>
  <si>
    <t>乗用自動車運転手</t>
  </si>
  <si>
    <t>貨物自動車運転手</t>
  </si>
  <si>
    <t>その他の自動車運転の職業</t>
  </si>
  <si>
    <t>船長(漁労船を除く)</t>
  </si>
  <si>
    <t>航海士・運航士(漁労船を除く)、水先人</t>
  </si>
  <si>
    <t>船舶機関長・機関士(漁労船を除く)</t>
  </si>
  <si>
    <t>航空機操縦士</t>
  </si>
  <si>
    <t>車掌</t>
  </si>
  <si>
    <t>駅構内係</t>
  </si>
  <si>
    <t>甲板員、船舶機関員</t>
  </si>
  <si>
    <t>フォークリフト運転作業員</t>
  </si>
  <si>
    <t>他に分類されない輸送の職業</t>
  </si>
  <si>
    <t>発電員、変電員</t>
  </si>
  <si>
    <t>ボイラーオペレーター</t>
  </si>
  <si>
    <t>クレーン・巻上機運転工</t>
  </si>
  <si>
    <t>ポンプ・送風機・圧縮機運転工</t>
  </si>
  <si>
    <t>建設機械運転工</t>
  </si>
  <si>
    <t>玉掛作業員</t>
  </si>
  <si>
    <t>ビル設備管理員</t>
  </si>
  <si>
    <t>その他の定置・建設機械運転の職業</t>
  </si>
  <si>
    <t>型枠大工</t>
  </si>
  <si>
    <t>とび工</t>
  </si>
  <si>
    <t>鉄筋工</t>
  </si>
  <si>
    <t>大工</t>
  </si>
  <si>
    <t>ブロック積工、タイル張工</t>
  </si>
  <si>
    <t>屋根ふき工</t>
  </si>
  <si>
    <t>左官</t>
  </si>
  <si>
    <t>畳工</t>
  </si>
  <si>
    <t>配管工</t>
  </si>
  <si>
    <t>内装工</t>
  </si>
  <si>
    <t>防水工</t>
  </si>
  <si>
    <t>その他の建設の職業</t>
  </si>
  <si>
    <t>送電線架線・敷設作業員</t>
  </si>
  <si>
    <t>配電線架線・敷設作業員</t>
  </si>
  <si>
    <t>通信線架線・敷設作業員</t>
  </si>
  <si>
    <t>電気通信設備作業員</t>
  </si>
  <si>
    <t>電気工事作業員</t>
  </si>
  <si>
    <t>土木作業員</t>
  </si>
  <si>
    <t>鉄道線路工事作業員</t>
  </si>
  <si>
    <t>ダム・トンネル掘削作業員</t>
  </si>
  <si>
    <t>採鉱員</t>
  </si>
  <si>
    <t>石切出作業員</t>
  </si>
  <si>
    <t>じゃり・砂・粘土採取作業員</t>
  </si>
  <si>
    <t>その他の採掘の職業</t>
  </si>
  <si>
    <t>郵便集配員、電報配達員</t>
  </si>
  <si>
    <t>港湾荷役作業員</t>
  </si>
  <si>
    <t>陸上荷役・運搬作業員</t>
  </si>
  <si>
    <t>倉庫作業員</t>
  </si>
  <si>
    <t>配達員</t>
  </si>
  <si>
    <t>荷造作業員</t>
  </si>
  <si>
    <t>ビル・建物清掃員</t>
  </si>
  <si>
    <t>ハウスクリーニング作業員</t>
  </si>
  <si>
    <t>道路・公園清掃員</t>
  </si>
  <si>
    <t>ごみ収集・し尿汲取作業員</t>
  </si>
  <si>
    <t>産業廃棄物収集作業員</t>
  </si>
  <si>
    <t>その他の清掃の職業</t>
  </si>
  <si>
    <t>製品包装作業員</t>
  </si>
  <si>
    <t>その他の包装の職業</t>
  </si>
  <si>
    <t>選別作業員</t>
  </si>
  <si>
    <t>軽作業員</t>
  </si>
  <si>
    <t>～</t>
    <phoneticPr fontId="2"/>
  </si>
  <si>
    <t>異なるとき</t>
    <rPh sb="0" eb="1">
      <t>コト</t>
    </rPh>
    <phoneticPr fontId="2"/>
  </si>
  <si>
    <t>転勤可能性</t>
    <rPh sb="0" eb="2">
      <t>テンキン</t>
    </rPh>
    <rPh sb="2" eb="5">
      <t>カノウセイ</t>
    </rPh>
    <phoneticPr fontId="2"/>
  </si>
  <si>
    <t>有のとき⇒</t>
    <rPh sb="0" eb="1">
      <t>アリ</t>
    </rPh>
    <phoneticPr fontId="2"/>
  </si>
  <si>
    <t>契約更新</t>
    <rPh sb="0" eb="2">
      <t>ケイヤク</t>
    </rPh>
    <rPh sb="2" eb="4">
      <t>コウシン</t>
    </rPh>
    <phoneticPr fontId="2"/>
  </si>
  <si>
    <t>有期のとき⇒</t>
    <rPh sb="0" eb="2">
      <t>ユウキ</t>
    </rPh>
    <phoneticPr fontId="2"/>
  </si>
  <si>
    <t>採用人数</t>
    <rPh sb="0" eb="2">
      <t>サイヨウ</t>
    </rPh>
    <rPh sb="2" eb="4">
      <t>ニンズウ</t>
    </rPh>
    <phoneticPr fontId="2"/>
  </si>
  <si>
    <t>年齢</t>
    <rPh sb="0" eb="2">
      <t>ネンレイ</t>
    </rPh>
    <phoneticPr fontId="2"/>
  </si>
  <si>
    <t>制限有のとき⇒</t>
    <rPh sb="0" eb="2">
      <t>セイゲン</t>
    </rPh>
    <rPh sb="2" eb="3">
      <t>アリ</t>
    </rPh>
    <phoneticPr fontId="2"/>
  </si>
  <si>
    <t>制限理由</t>
    <rPh sb="0" eb="2">
      <t>セイゲン</t>
    </rPh>
    <rPh sb="2" eb="4">
      <t>リユウ</t>
    </rPh>
    <phoneticPr fontId="2"/>
  </si>
  <si>
    <t>時間外労働</t>
    <rPh sb="0" eb="3">
      <t>ジカンガイ</t>
    </rPh>
    <rPh sb="3" eb="5">
      <t>ロウドウ</t>
    </rPh>
    <phoneticPr fontId="2"/>
  </si>
  <si>
    <t>月平均</t>
    <rPh sb="0" eb="3">
      <t>ツキヘイキン</t>
    </rPh>
    <phoneticPr fontId="2"/>
  </si>
  <si>
    <t>労働時間制</t>
    <rPh sb="0" eb="2">
      <t>ロウドウ</t>
    </rPh>
    <rPh sb="2" eb="4">
      <t>ジカン</t>
    </rPh>
    <rPh sb="4" eb="5">
      <t>セイ</t>
    </rPh>
    <phoneticPr fontId="2"/>
  </si>
  <si>
    <t>特記事項</t>
    <rPh sb="0" eb="2">
      <t>トッキ</t>
    </rPh>
    <rPh sb="2" eb="4">
      <t>ジコウ</t>
    </rPh>
    <phoneticPr fontId="2"/>
  </si>
  <si>
    <t>変形のとき⇒</t>
    <rPh sb="0" eb="2">
      <t>ヘンケイ</t>
    </rPh>
    <phoneticPr fontId="2"/>
  </si>
  <si>
    <t>木</t>
    <rPh sb="0" eb="1">
      <t>モク</t>
    </rPh>
    <phoneticPr fontId="2"/>
  </si>
  <si>
    <t>6ヶ月経過後の有給休暇日数</t>
    <rPh sb="2" eb="3">
      <t>ゲツ</t>
    </rPh>
    <rPh sb="3" eb="5">
      <t>ケイカ</t>
    </rPh>
    <rPh sb="5" eb="6">
      <t>ゴ</t>
    </rPh>
    <rPh sb="7" eb="9">
      <t>ユウキュウ</t>
    </rPh>
    <rPh sb="9" eb="11">
      <t>キュウカ</t>
    </rPh>
    <rPh sb="11" eb="13">
      <t>ニッスウ</t>
    </rPh>
    <phoneticPr fontId="2"/>
  </si>
  <si>
    <t>うち女性数</t>
    <rPh sb="2" eb="4">
      <t>ジョセイ</t>
    </rPh>
    <rPh sb="4" eb="5">
      <t>スウ</t>
    </rPh>
    <phoneticPr fontId="2"/>
  </si>
  <si>
    <t>うちパート数</t>
    <rPh sb="5" eb="6">
      <t>スウ</t>
    </rPh>
    <phoneticPr fontId="2"/>
  </si>
  <si>
    <t>異なるとき⇒</t>
    <rPh sb="0" eb="1">
      <t>コト</t>
    </rPh>
    <phoneticPr fontId="2"/>
  </si>
  <si>
    <t>年以上</t>
    <rPh sb="0" eb="1">
      <t>ネン</t>
    </rPh>
    <rPh sb="1" eb="3">
      <t>イジョウ</t>
    </rPh>
    <phoneticPr fontId="2"/>
  </si>
  <si>
    <t>他のとき⇒名称・特記事項</t>
    <rPh sb="0" eb="1">
      <t>タ</t>
    </rPh>
    <rPh sb="5" eb="7">
      <t>メイショウ</t>
    </rPh>
    <rPh sb="8" eb="10">
      <t>トッキ</t>
    </rPh>
    <rPh sb="10" eb="12">
      <t>ジコウ</t>
    </rPh>
    <phoneticPr fontId="2"/>
  </si>
  <si>
    <t>送迎の有無</t>
    <rPh sb="0" eb="2">
      <t>ソウゲイ</t>
    </rPh>
    <rPh sb="3" eb="5">
      <t>ウム</t>
    </rPh>
    <phoneticPr fontId="2"/>
  </si>
  <si>
    <t>専攻学科等</t>
    <rPh sb="0" eb="2">
      <t>センコウ</t>
    </rPh>
    <rPh sb="2" eb="4">
      <t>ガッカ</t>
    </rPh>
    <rPh sb="4" eb="5">
      <t>トウ</t>
    </rPh>
    <phoneticPr fontId="2"/>
  </si>
  <si>
    <t>歳　以上</t>
    <rPh sb="0" eb="1">
      <t>サイ</t>
    </rPh>
    <rPh sb="2" eb="4">
      <t>イジョウ</t>
    </rPh>
    <phoneticPr fontId="2"/>
  </si>
  <si>
    <t>歳　以下</t>
    <rPh sb="0" eb="1">
      <t>サイ</t>
    </rPh>
    <rPh sb="2" eb="4">
      <t>イカ</t>
    </rPh>
    <phoneticPr fontId="2"/>
  </si>
  <si>
    <t>単身者用</t>
    <rPh sb="0" eb="3">
      <t>タンシンシャ</t>
    </rPh>
    <rPh sb="3" eb="4">
      <t>ヨウ</t>
    </rPh>
    <phoneticPr fontId="2"/>
  </si>
  <si>
    <t>利用可能な託児所</t>
    <rPh sb="0" eb="2">
      <t>リヨウ</t>
    </rPh>
    <rPh sb="2" eb="4">
      <t>カノウ</t>
    </rPh>
    <rPh sb="5" eb="8">
      <t>タクジショ</t>
    </rPh>
    <phoneticPr fontId="2"/>
  </si>
  <si>
    <t>住宅の特記事項</t>
    <rPh sb="0" eb="2">
      <t>ジュウタク</t>
    </rPh>
    <rPh sb="3" eb="5">
      <t>トッキ</t>
    </rPh>
    <rPh sb="5" eb="7">
      <t>ジコウ</t>
    </rPh>
    <phoneticPr fontId="2"/>
  </si>
  <si>
    <t>託児所の特記事項</t>
    <rPh sb="0" eb="3">
      <t>タクジショ</t>
    </rPh>
    <rPh sb="4" eb="6">
      <t>トッキ</t>
    </rPh>
    <rPh sb="6" eb="8">
      <t>ジコウ</t>
    </rPh>
    <phoneticPr fontId="2"/>
  </si>
  <si>
    <t>職業分類表　～平成２４年３月改訂版～</t>
    <rPh sb="16" eb="17">
      <t>バン</t>
    </rPh>
    <phoneticPr fontId="2"/>
  </si>
  <si>
    <t>大分類</t>
    <rPh sb="0" eb="3">
      <t>ダイブンルイ</t>
    </rPh>
    <phoneticPr fontId="9"/>
  </si>
  <si>
    <t>中分類</t>
    <rPh sb="0" eb="1">
      <t>チュウ</t>
    </rPh>
    <rPh sb="1" eb="3">
      <t>ブンルイ</t>
    </rPh>
    <phoneticPr fontId="9"/>
  </si>
  <si>
    <t>小分類</t>
    <rPh sb="0" eb="3">
      <t>ショウブンルイ</t>
    </rPh>
    <phoneticPr fontId="9"/>
  </si>
  <si>
    <t>細分類</t>
    <rPh sb="0" eb="3">
      <t>サイブンルイ</t>
    </rPh>
    <phoneticPr fontId="9"/>
  </si>
  <si>
    <t>A</t>
  </si>
  <si>
    <t>管理的職業</t>
  </si>
  <si>
    <t>01</t>
  </si>
  <si>
    <t>011</t>
  </si>
  <si>
    <t>011-01</t>
  </si>
  <si>
    <t>議会議員</t>
  </si>
  <si>
    <t>011-02</t>
  </si>
  <si>
    <t>管理的国家公務員</t>
  </si>
  <si>
    <t>011-03</t>
  </si>
  <si>
    <t>管理的地方公務員</t>
  </si>
  <si>
    <t>02</t>
  </si>
  <si>
    <t>法人・団体の役員</t>
  </si>
  <si>
    <t>021</t>
  </si>
  <si>
    <t>021-01</t>
  </si>
  <si>
    <t>029</t>
  </si>
  <si>
    <t>029-01</t>
  </si>
  <si>
    <t>独立行政法人等の役員</t>
  </si>
  <si>
    <t>029-99</t>
  </si>
  <si>
    <t>他に分類されない法人・団体の役員</t>
  </si>
  <si>
    <t>03</t>
  </si>
  <si>
    <t>法人・団体の管理職員</t>
  </si>
  <si>
    <t>031</t>
  </si>
  <si>
    <t>031-01</t>
  </si>
  <si>
    <t>039</t>
  </si>
  <si>
    <t>039-01</t>
  </si>
  <si>
    <t>独立行政法人等の管理職員</t>
  </si>
  <si>
    <t>039-02</t>
  </si>
  <si>
    <t>福祉施設管理者</t>
  </si>
  <si>
    <t>039-99</t>
  </si>
  <si>
    <t>他に分類されない法人・団体の管理職員</t>
  </si>
  <si>
    <t>04</t>
  </si>
  <si>
    <t>049</t>
  </si>
  <si>
    <t>049-99</t>
  </si>
  <si>
    <t>B</t>
  </si>
  <si>
    <t>専門的・技術的職業</t>
  </si>
  <si>
    <t>05</t>
  </si>
  <si>
    <t>051</t>
  </si>
  <si>
    <t>051-01</t>
  </si>
  <si>
    <t>理学研究者</t>
  </si>
  <si>
    <t>051-02</t>
  </si>
  <si>
    <t>工学研究者</t>
  </si>
  <si>
    <t>051-03</t>
  </si>
  <si>
    <t>農学・林学・水産学研究者</t>
  </si>
  <si>
    <t>051-04</t>
  </si>
  <si>
    <t>医学研究者</t>
  </si>
  <si>
    <t>051-05</t>
  </si>
  <si>
    <t>人文科学研究者</t>
  </si>
  <si>
    <t>051-06</t>
  </si>
  <si>
    <t>社会科学研究者</t>
  </si>
  <si>
    <t>051-99</t>
  </si>
  <si>
    <t>他に分類されない研究者</t>
  </si>
  <si>
    <t>06</t>
  </si>
  <si>
    <t>061</t>
  </si>
  <si>
    <t>061-01</t>
  </si>
  <si>
    <t>農業技術者</t>
  </si>
  <si>
    <t>061-02</t>
  </si>
  <si>
    <t>畜産技術者</t>
  </si>
  <si>
    <t>061-03</t>
  </si>
  <si>
    <t>林業技術者</t>
  </si>
  <si>
    <t>061-04</t>
  </si>
  <si>
    <t>水産技術者</t>
  </si>
  <si>
    <t>07</t>
  </si>
  <si>
    <t>開発技術者</t>
  </si>
  <si>
    <t>071</t>
  </si>
  <si>
    <t>071-01</t>
  </si>
  <si>
    <t>電気・電子・電気通信開発技術者</t>
  </si>
  <si>
    <t>072-01</t>
  </si>
  <si>
    <t>電気・電子・電気通信設計技術者（通信ネットワークを除く）</t>
  </si>
  <si>
    <t>072-99</t>
  </si>
  <si>
    <t>他に分類されない電気・電子・電気通信開発技術者（通信ネットワークを除く）</t>
  </si>
  <si>
    <t>073</t>
  </si>
  <si>
    <t>073-01</t>
  </si>
  <si>
    <t>機械設計技術者</t>
  </si>
  <si>
    <t>073-99</t>
  </si>
  <si>
    <t>他に分類されない機械開発技術者</t>
  </si>
  <si>
    <t>074</t>
  </si>
  <si>
    <t>074-01</t>
  </si>
  <si>
    <t>自動車設計技術者</t>
  </si>
  <si>
    <t>074-99</t>
  </si>
  <si>
    <t>他に分類されない自動車開発技術者</t>
  </si>
  <si>
    <t>075</t>
  </si>
  <si>
    <t>075-01</t>
  </si>
  <si>
    <t>076</t>
  </si>
  <si>
    <t>076-01</t>
  </si>
  <si>
    <t>077</t>
  </si>
  <si>
    <t>077-01</t>
  </si>
  <si>
    <t>079</t>
  </si>
  <si>
    <t>079-01</t>
  </si>
  <si>
    <t>窯業製品開発技術者</t>
  </si>
  <si>
    <t>079-99</t>
  </si>
  <si>
    <t>他に分類されない開発技術者</t>
  </si>
  <si>
    <t>08</t>
  </si>
  <si>
    <t>製造技術者</t>
  </si>
  <si>
    <t>081</t>
  </si>
  <si>
    <t>081-01</t>
  </si>
  <si>
    <t>082</t>
  </si>
  <si>
    <t>電気・電子・電気通信製造技術者</t>
  </si>
  <si>
    <t>082-01</t>
  </si>
  <si>
    <t>電気・電子・電気通信機器生産技術者（通信ネットワークを除く）</t>
  </si>
  <si>
    <t>082-02</t>
  </si>
  <si>
    <t>電気工事技術者</t>
  </si>
  <si>
    <t>082-99</t>
  </si>
  <si>
    <t>他に分類されない電気・電子・電気通信製造技術者（通信ネットワークを除く）</t>
  </si>
  <si>
    <t>083</t>
  </si>
  <si>
    <t>083-01</t>
  </si>
  <si>
    <t>機械生産技術者</t>
  </si>
  <si>
    <t>083-99</t>
  </si>
  <si>
    <t>他に分類されない機械製造技術者</t>
  </si>
  <si>
    <t>084</t>
  </si>
  <si>
    <t>084-01</t>
  </si>
  <si>
    <t>自動車生産技術者</t>
  </si>
  <si>
    <t>084-99</t>
  </si>
  <si>
    <t>他に分類されない自動車製造技術者</t>
  </si>
  <si>
    <t>085</t>
  </si>
  <si>
    <t>085-01</t>
  </si>
  <si>
    <t>086</t>
  </si>
  <si>
    <t>086-01</t>
  </si>
  <si>
    <t>087</t>
  </si>
  <si>
    <t>087-01</t>
  </si>
  <si>
    <t>化学品生産技術者</t>
  </si>
  <si>
    <t>087-02</t>
  </si>
  <si>
    <t>分析化学技術者</t>
  </si>
  <si>
    <t>087-99</t>
  </si>
  <si>
    <t>他に分類されない化学品製造技術者</t>
  </si>
  <si>
    <t>089</t>
  </si>
  <si>
    <t>089-01</t>
  </si>
  <si>
    <t>窯業製品製造技術者</t>
  </si>
  <si>
    <t>089-99</t>
  </si>
  <si>
    <t>他に分類されない製造技術者</t>
  </si>
  <si>
    <t>09</t>
  </si>
  <si>
    <t>建築・土木・測量技術者</t>
  </si>
  <si>
    <t>091</t>
  </si>
  <si>
    <t>091-01</t>
  </si>
  <si>
    <t>建築設計技術者</t>
  </si>
  <si>
    <t>091-02</t>
  </si>
  <si>
    <t>建築工事監督</t>
  </si>
  <si>
    <t>091-99</t>
  </si>
  <si>
    <t>他に分類されない建築技術者</t>
  </si>
  <si>
    <t>092</t>
  </si>
  <si>
    <t>092-01</t>
  </si>
  <si>
    <t>土木設計技術者</t>
  </si>
  <si>
    <t>092-02</t>
  </si>
  <si>
    <t>土木工事監督</t>
  </si>
  <si>
    <t>092-99</t>
  </si>
  <si>
    <t>他に分類されない土木技術者</t>
  </si>
  <si>
    <t>093</t>
  </si>
  <si>
    <t>093-01</t>
  </si>
  <si>
    <t>測量士</t>
  </si>
  <si>
    <t>093-98</t>
  </si>
  <si>
    <t>測量士補</t>
  </si>
  <si>
    <t>10</t>
  </si>
  <si>
    <t>情報処理・通信技術者</t>
  </si>
  <si>
    <t>101</t>
  </si>
  <si>
    <t>101-01</t>
  </si>
  <si>
    <t>102</t>
  </si>
  <si>
    <t>102-01</t>
  </si>
  <si>
    <t>103</t>
  </si>
  <si>
    <t>103-01</t>
  </si>
  <si>
    <t>104</t>
  </si>
  <si>
    <t>104-01</t>
  </si>
  <si>
    <t>ソフトウェア開発技術者(WEB・オープン系）</t>
  </si>
  <si>
    <t>104-02</t>
  </si>
  <si>
    <t>ソフトウェア開発技術者(組み込み・制御系）</t>
  </si>
  <si>
    <t>104-03</t>
  </si>
  <si>
    <t>ソフトウェア開発技術者（汎用機系）</t>
  </si>
  <si>
    <t>104-04</t>
  </si>
  <si>
    <t>プログラマー</t>
  </si>
  <si>
    <t>104-99</t>
  </si>
  <si>
    <t>他に分類されないソフトウェア開発技術者</t>
  </si>
  <si>
    <t>105</t>
  </si>
  <si>
    <t>105-01</t>
  </si>
  <si>
    <t>106</t>
  </si>
  <si>
    <t>106-01</t>
  </si>
  <si>
    <t>109</t>
  </si>
  <si>
    <t>109-99</t>
  </si>
  <si>
    <t>11</t>
  </si>
  <si>
    <t>119</t>
  </si>
  <si>
    <t>119-01</t>
  </si>
  <si>
    <t>労働安全衛生技術者</t>
  </si>
  <si>
    <t>119-02</t>
  </si>
  <si>
    <t>環境衛生技術者</t>
  </si>
  <si>
    <t>119-99</t>
  </si>
  <si>
    <t>他に分類されない技術者</t>
  </si>
  <si>
    <t>12</t>
  </si>
  <si>
    <t>医師、歯科医師、獣医師、薬剤師</t>
  </si>
  <si>
    <t>121</t>
  </si>
  <si>
    <t>121-01</t>
  </si>
  <si>
    <t>122</t>
  </si>
  <si>
    <t>122-01</t>
  </si>
  <si>
    <t>123</t>
  </si>
  <si>
    <t>123-01</t>
  </si>
  <si>
    <t>124</t>
  </si>
  <si>
    <t>124-01</t>
  </si>
  <si>
    <t>薬剤師（調剤）</t>
  </si>
  <si>
    <t>124-02</t>
  </si>
  <si>
    <t>薬剤師（医薬品販売）</t>
  </si>
  <si>
    <t>124-99</t>
  </si>
  <si>
    <t>他に分類されない薬剤師</t>
  </si>
  <si>
    <t>13</t>
  </si>
  <si>
    <t>保健師、助産師、看護師</t>
  </si>
  <si>
    <t>131</t>
  </si>
  <si>
    <t>131-01</t>
  </si>
  <si>
    <t>132</t>
  </si>
  <si>
    <t>132-01</t>
  </si>
  <si>
    <t>133</t>
  </si>
  <si>
    <t>133-01</t>
  </si>
  <si>
    <t>看護師</t>
  </si>
  <si>
    <t>133-02</t>
  </si>
  <si>
    <t>准看護師</t>
  </si>
  <si>
    <t>14</t>
  </si>
  <si>
    <t>医療技術者</t>
  </si>
  <si>
    <t>141</t>
  </si>
  <si>
    <t>141-01</t>
  </si>
  <si>
    <t>142</t>
  </si>
  <si>
    <t>142-01</t>
  </si>
  <si>
    <t>143</t>
  </si>
  <si>
    <t>143-01</t>
  </si>
  <si>
    <t>144</t>
  </si>
  <si>
    <t>144-01</t>
  </si>
  <si>
    <t>145</t>
  </si>
  <si>
    <t>145-01</t>
  </si>
  <si>
    <t>146</t>
  </si>
  <si>
    <t>146-01</t>
  </si>
  <si>
    <t>視能訓練士</t>
  </si>
  <si>
    <t>146-02</t>
  </si>
  <si>
    <t>言語聴覚士</t>
  </si>
  <si>
    <t>147</t>
  </si>
  <si>
    <t>147-01</t>
  </si>
  <si>
    <t>148</t>
  </si>
  <si>
    <t>148-01</t>
  </si>
  <si>
    <t>15</t>
  </si>
  <si>
    <t>その他の保健医療の職業</t>
  </si>
  <si>
    <t>151</t>
  </si>
  <si>
    <t>151-01</t>
  </si>
  <si>
    <t>栄養士</t>
  </si>
  <si>
    <t>151-02</t>
  </si>
  <si>
    <t>管理栄養士</t>
  </si>
  <si>
    <t>152</t>
  </si>
  <si>
    <t>あん摩マッサージ指圧師、はり師、きゅう師</t>
  </si>
  <si>
    <t>152-01</t>
  </si>
  <si>
    <t>あん摩マッサージ指圧師</t>
  </si>
  <si>
    <t>152-02</t>
  </si>
  <si>
    <t>はり師</t>
  </si>
  <si>
    <t>152-03</t>
  </si>
  <si>
    <t>きゅう師</t>
  </si>
  <si>
    <t>153</t>
  </si>
  <si>
    <t>153-01</t>
  </si>
  <si>
    <t>159</t>
  </si>
  <si>
    <t>159-01</t>
  </si>
  <si>
    <t>義肢装具士</t>
  </si>
  <si>
    <t>159-99</t>
  </si>
  <si>
    <t>他に分類されないその他の保健医療の職業</t>
  </si>
  <si>
    <t>16</t>
  </si>
  <si>
    <t>社会福祉の専門的職業</t>
  </si>
  <si>
    <t>161</t>
  </si>
  <si>
    <t>161-01</t>
  </si>
  <si>
    <t>福祉相談員</t>
  </si>
  <si>
    <t>161-99</t>
  </si>
  <si>
    <t>他に分類されない福祉相談・指導専門員</t>
  </si>
  <si>
    <t>162</t>
  </si>
  <si>
    <t>162-01</t>
  </si>
  <si>
    <t>老人福祉施設指導専門員</t>
  </si>
  <si>
    <t>162-02</t>
  </si>
  <si>
    <t>障害者福祉施設指導専門員</t>
  </si>
  <si>
    <t>162-03</t>
  </si>
  <si>
    <t>児童福祉施設指導専門員</t>
  </si>
  <si>
    <t>163</t>
  </si>
  <si>
    <t>163-01</t>
  </si>
  <si>
    <t>169</t>
  </si>
  <si>
    <t>169-01</t>
  </si>
  <si>
    <t>介護支援専門員</t>
  </si>
  <si>
    <t>169-02</t>
  </si>
  <si>
    <t>医療ソーシャルワーカー</t>
  </si>
  <si>
    <t>169-99</t>
  </si>
  <si>
    <t>他に分類されない社会福祉の専門的職業</t>
  </si>
  <si>
    <t>17</t>
  </si>
  <si>
    <t>法務の職業</t>
  </si>
  <si>
    <t>171</t>
  </si>
  <si>
    <t>171-01</t>
  </si>
  <si>
    <t>172</t>
  </si>
  <si>
    <t>172-01</t>
  </si>
  <si>
    <t>173</t>
  </si>
  <si>
    <t>173-01</t>
  </si>
  <si>
    <t>174</t>
  </si>
  <si>
    <t>174-01</t>
  </si>
  <si>
    <t>175</t>
  </si>
  <si>
    <t>175-01</t>
  </si>
  <si>
    <t>179</t>
  </si>
  <si>
    <t>179-01</t>
  </si>
  <si>
    <t>土地家屋調査士</t>
  </si>
  <si>
    <t>179-99</t>
  </si>
  <si>
    <t>他に分類されない法務の職業</t>
  </si>
  <si>
    <t>18</t>
  </si>
  <si>
    <t>経営・金融・保険の専門的職業</t>
  </si>
  <si>
    <t>181</t>
  </si>
  <si>
    <t>181-01</t>
  </si>
  <si>
    <t>182</t>
  </si>
  <si>
    <t>182-01</t>
  </si>
  <si>
    <t>183</t>
  </si>
  <si>
    <t>183-01</t>
  </si>
  <si>
    <t>184</t>
  </si>
  <si>
    <t>184-01</t>
  </si>
  <si>
    <t>189</t>
  </si>
  <si>
    <t>その他の経営・金融・保険の専門的職業</t>
  </si>
  <si>
    <t>189-01</t>
  </si>
  <si>
    <t>経営コンサルタント</t>
  </si>
  <si>
    <t>189-99</t>
  </si>
  <si>
    <t>他に分類されない経営・金融・保険の専門的職業</t>
  </si>
  <si>
    <t>19</t>
  </si>
  <si>
    <t>教育の職業</t>
  </si>
  <si>
    <t>191</t>
  </si>
  <si>
    <t>191-01</t>
  </si>
  <si>
    <t>192</t>
  </si>
  <si>
    <t>192-01</t>
  </si>
  <si>
    <t>193</t>
  </si>
  <si>
    <t>193-01</t>
  </si>
  <si>
    <t>194</t>
  </si>
  <si>
    <t>194-01</t>
  </si>
  <si>
    <t>195</t>
  </si>
  <si>
    <t>195-01</t>
  </si>
  <si>
    <t>196</t>
  </si>
  <si>
    <t>196-01</t>
  </si>
  <si>
    <t>197</t>
  </si>
  <si>
    <t>197-01</t>
  </si>
  <si>
    <t>198</t>
  </si>
  <si>
    <t>198-01</t>
  </si>
  <si>
    <t>199</t>
  </si>
  <si>
    <t>199-01</t>
  </si>
  <si>
    <t>専修学校教員</t>
  </si>
  <si>
    <t>199-02</t>
  </si>
  <si>
    <t>各種学校教員</t>
  </si>
  <si>
    <t>199-03</t>
  </si>
  <si>
    <t>職業訓練指導員</t>
  </si>
  <si>
    <t>199-04</t>
  </si>
  <si>
    <t>研修施設教員</t>
  </si>
  <si>
    <t>199-99</t>
  </si>
  <si>
    <t>他に分類されない教育の職業</t>
  </si>
  <si>
    <t>20</t>
  </si>
  <si>
    <t>201</t>
  </si>
  <si>
    <t>201-01</t>
  </si>
  <si>
    <t>21</t>
  </si>
  <si>
    <t>著述家、記者、編集者</t>
  </si>
  <si>
    <t>211</t>
  </si>
  <si>
    <t>211-01</t>
  </si>
  <si>
    <t>文芸家</t>
  </si>
  <si>
    <t>211-02</t>
  </si>
  <si>
    <t>翻訳家</t>
  </si>
  <si>
    <t>211-03</t>
  </si>
  <si>
    <t>コピーライター</t>
  </si>
  <si>
    <t>211-99</t>
  </si>
  <si>
    <t>他に分類されない著述家</t>
  </si>
  <si>
    <t>212</t>
  </si>
  <si>
    <t>212-01</t>
  </si>
  <si>
    <t>新聞・放送記者</t>
  </si>
  <si>
    <t>212-02</t>
  </si>
  <si>
    <t>雑誌記者</t>
  </si>
  <si>
    <t>212-03</t>
  </si>
  <si>
    <t>テクニカルライター</t>
  </si>
  <si>
    <t>212-99</t>
  </si>
  <si>
    <t>他に分類されない記者</t>
  </si>
  <si>
    <t>213</t>
  </si>
  <si>
    <t>213-01</t>
  </si>
  <si>
    <t>新聞・雑誌・図書編集者</t>
  </si>
  <si>
    <t>213-99</t>
  </si>
  <si>
    <t>他に分類されない編集者</t>
  </si>
  <si>
    <t>22</t>
  </si>
  <si>
    <t>美術家、デザイナー、写真家、映像撮影者</t>
  </si>
  <si>
    <t>221</t>
  </si>
  <si>
    <t>221-01</t>
  </si>
  <si>
    <t>222</t>
  </si>
  <si>
    <t>222-01</t>
  </si>
  <si>
    <t>画家、書家</t>
  </si>
  <si>
    <t>222-02</t>
  </si>
  <si>
    <t>漫画家、イラストレーター</t>
  </si>
  <si>
    <t>223</t>
  </si>
  <si>
    <t>223-01</t>
  </si>
  <si>
    <t>224</t>
  </si>
  <si>
    <t>224-01</t>
  </si>
  <si>
    <t>グラフィックデザイナー</t>
  </si>
  <si>
    <t>224-02</t>
  </si>
  <si>
    <t>ウェブデザイナー</t>
  </si>
  <si>
    <t>224-03</t>
  </si>
  <si>
    <t>ディスプレーデザイナー</t>
  </si>
  <si>
    <t>224-04</t>
  </si>
  <si>
    <t>工業デザイナー</t>
  </si>
  <si>
    <t>224-05</t>
  </si>
  <si>
    <t>インテリアデザイナー</t>
  </si>
  <si>
    <t>224-06</t>
  </si>
  <si>
    <t>服飾デザイナー</t>
  </si>
  <si>
    <t>224-99</t>
  </si>
  <si>
    <t>他に分類されないデザイナー</t>
  </si>
  <si>
    <t>225</t>
  </si>
  <si>
    <t>225-01</t>
  </si>
  <si>
    <t>写真家</t>
  </si>
  <si>
    <t>225-02</t>
  </si>
  <si>
    <t>映像撮影者</t>
  </si>
  <si>
    <t>225-98</t>
  </si>
  <si>
    <t>写真家助手、映像撮影者助手</t>
  </si>
  <si>
    <t>23</t>
  </si>
  <si>
    <t>音楽家、舞台芸術家</t>
  </si>
  <si>
    <t>231</t>
  </si>
  <si>
    <t>231-01</t>
  </si>
  <si>
    <t>232</t>
  </si>
  <si>
    <t>232-01</t>
  </si>
  <si>
    <t>233</t>
  </si>
  <si>
    <t>233-01</t>
  </si>
  <si>
    <t>234</t>
  </si>
  <si>
    <t>234-01</t>
  </si>
  <si>
    <t>プロデューサー</t>
  </si>
  <si>
    <t>234-02</t>
  </si>
  <si>
    <t>演出家</t>
  </si>
  <si>
    <t>235</t>
  </si>
  <si>
    <t>235-01</t>
  </si>
  <si>
    <t>24</t>
  </si>
  <si>
    <t>その他の専門的職業</t>
  </si>
  <si>
    <t>241</t>
  </si>
  <si>
    <t>241-01</t>
  </si>
  <si>
    <t>242</t>
  </si>
  <si>
    <t>242-01</t>
  </si>
  <si>
    <t>243</t>
  </si>
  <si>
    <t>243-01</t>
  </si>
  <si>
    <t>学生カウンセラー</t>
  </si>
  <si>
    <t>243-02</t>
  </si>
  <si>
    <t>職場カウンセラー</t>
  </si>
  <si>
    <t>243-03</t>
  </si>
  <si>
    <t>職業相談員</t>
  </si>
  <si>
    <t>243-99</t>
  </si>
  <si>
    <t>他に分類されないカウンセラー（医療・福祉施設を除く）</t>
  </si>
  <si>
    <t>244</t>
  </si>
  <si>
    <t>244-01</t>
  </si>
  <si>
    <t>教科学習補習教師</t>
  </si>
  <si>
    <t>244-02</t>
  </si>
  <si>
    <t>パーソナルコンピュータ教室教師</t>
  </si>
  <si>
    <t>244-03</t>
  </si>
  <si>
    <t>スポーツ個人教師</t>
  </si>
  <si>
    <t>244-99</t>
  </si>
  <si>
    <t>他に分類されない個人教師</t>
  </si>
  <si>
    <t>245</t>
  </si>
  <si>
    <t>245-01</t>
  </si>
  <si>
    <t>246</t>
  </si>
  <si>
    <t>246-01</t>
  </si>
  <si>
    <t>無線通信員</t>
  </si>
  <si>
    <t>246-02</t>
  </si>
  <si>
    <t>無線技術員</t>
  </si>
  <si>
    <t>246-03</t>
  </si>
  <si>
    <t>有線通信員</t>
  </si>
  <si>
    <t>246-99</t>
  </si>
  <si>
    <t>他に分類されない通信機器操作員</t>
  </si>
  <si>
    <t>249</t>
  </si>
  <si>
    <t>249-01</t>
  </si>
  <si>
    <t>行政書士</t>
  </si>
  <si>
    <t>249-02</t>
  </si>
  <si>
    <t>不動産鑑定士</t>
  </si>
  <si>
    <t>249-03</t>
  </si>
  <si>
    <t>ラジオ・テレビアナウンサー</t>
  </si>
  <si>
    <t>249-04</t>
  </si>
  <si>
    <t>通訳</t>
  </si>
  <si>
    <t>249-05</t>
  </si>
  <si>
    <t>速記者</t>
  </si>
  <si>
    <t>249-06</t>
  </si>
  <si>
    <t>調律師</t>
  </si>
  <si>
    <t>249-07</t>
  </si>
  <si>
    <t>調教師</t>
  </si>
  <si>
    <t>249-08</t>
  </si>
  <si>
    <t>通関士</t>
  </si>
  <si>
    <t>249-99</t>
  </si>
  <si>
    <t>他に分類されないその他の専門的職業</t>
  </si>
  <si>
    <t>C</t>
  </si>
  <si>
    <t>事務的職業</t>
  </si>
  <si>
    <t>25</t>
  </si>
  <si>
    <t>一般事務の職業</t>
  </si>
  <si>
    <t>251</t>
  </si>
  <si>
    <t>251-01</t>
  </si>
  <si>
    <t>252</t>
  </si>
  <si>
    <t>252-01</t>
  </si>
  <si>
    <t>人事係事務員</t>
  </si>
  <si>
    <t>252-02</t>
  </si>
  <si>
    <t>教育・研修係事務員</t>
  </si>
  <si>
    <t>253</t>
  </si>
  <si>
    <t>253-01</t>
  </si>
  <si>
    <t>企画係事務員（商品企画を除く）</t>
  </si>
  <si>
    <t>253-02</t>
  </si>
  <si>
    <t>商品企画事務員</t>
  </si>
  <si>
    <t>253-03</t>
  </si>
  <si>
    <t>調査事務員</t>
  </si>
  <si>
    <t>254</t>
  </si>
  <si>
    <t>254-01</t>
  </si>
  <si>
    <t>会社・団体受付係</t>
  </si>
  <si>
    <t>254-99</t>
  </si>
  <si>
    <t>他に分類されない受付・案内事務員</t>
  </si>
  <si>
    <t>255</t>
  </si>
  <si>
    <t>255-01</t>
  </si>
  <si>
    <t>256</t>
  </si>
  <si>
    <t>256-01</t>
  </si>
  <si>
    <t>電話交換手</t>
  </si>
  <si>
    <t>256-02</t>
  </si>
  <si>
    <t>コールセンターオペレーター</t>
  </si>
  <si>
    <t>256-03</t>
  </si>
  <si>
    <t>テレフォンアポインター</t>
  </si>
  <si>
    <t>256-99</t>
  </si>
  <si>
    <t>他に分類されない電話応接事務員</t>
  </si>
  <si>
    <t>257</t>
  </si>
  <si>
    <t>257-01</t>
  </si>
  <si>
    <t>257-97</t>
  </si>
  <si>
    <t>事務補助員</t>
  </si>
  <si>
    <t>258</t>
  </si>
  <si>
    <t>258-01</t>
  </si>
  <si>
    <t>医療事務員</t>
  </si>
  <si>
    <t>258-02</t>
  </si>
  <si>
    <t>介護事務員</t>
  </si>
  <si>
    <t>259</t>
  </si>
  <si>
    <t>259-01</t>
  </si>
  <si>
    <t>通信販売受付事務員（電話を除く）</t>
  </si>
  <si>
    <t>259-02</t>
  </si>
  <si>
    <t>診療情報管理係事務員</t>
  </si>
  <si>
    <t>259-99</t>
  </si>
  <si>
    <t>他に分類されない一般事務の職業</t>
  </si>
  <si>
    <t>26</t>
  </si>
  <si>
    <t>会計事務の職業</t>
  </si>
  <si>
    <t>261</t>
  </si>
  <si>
    <t>261-01</t>
  </si>
  <si>
    <t>262</t>
  </si>
  <si>
    <t>262-01</t>
  </si>
  <si>
    <t>263</t>
  </si>
  <si>
    <t>263-01</t>
  </si>
  <si>
    <t>269</t>
  </si>
  <si>
    <t>269-01</t>
  </si>
  <si>
    <t>予算係事務員</t>
  </si>
  <si>
    <t>269-02</t>
  </si>
  <si>
    <t>用度係事務員</t>
  </si>
  <si>
    <t>269-03</t>
  </si>
  <si>
    <t>原価計算・見積事務員</t>
  </si>
  <si>
    <t>269-99</t>
  </si>
  <si>
    <t>他に分類されない会計事務の職業</t>
  </si>
  <si>
    <t>27</t>
  </si>
  <si>
    <t>生産関連事務の職業</t>
  </si>
  <si>
    <t>271</t>
  </si>
  <si>
    <t>271-01</t>
  </si>
  <si>
    <t>生産・工程管理事務員</t>
  </si>
  <si>
    <t>271-99</t>
  </si>
  <si>
    <t>他に分類されない生産現場事務員</t>
  </si>
  <si>
    <t>272</t>
  </si>
  <si>
    <t>272-01</t>
  </si>
  <si>
    <t>クリーニング等受入係員</t>
  </si>
  <si>
    <t>272-02</t>
  </si>
  <si>
    <t>検収・検品係員</t>
  </si>
  <si>
    <t>272-03</t>
  </si>
  <si>
    <t>保管・管理係員</t>
  </si>
  <si>
    <t>272-04</t>
  </si>
  <si>
    <t>出荷・発送係員</t>
  </si>
  <si>
    <t>28</t>
  </si>
  <si>
    <t>営業・販売関連事務の職業</t>
  </si>
  <si>
    <t>281</t>
  </si>
  <si>
    <t>281-01</t>
  </si>
  <si>
    <t>仕入係事務員</t>
  </si>
  <si>
    <t>281-02</t>
  </si>
  <si>
    <t>販売係事務員</t>
  </si>
  <si>
    <t>281-03</t>
  </si>
  <si>
    <t>営業事務員</t>
  </si>
  <si>
    <t>281-04</t>
  </si>
  <si>
    <t>貿易事務員</t>
  </si>
  <si>
    <t>281-05</t>
  </si>
  <si>
    <t>金融・保険事務員</t>
  </si>
  <si>
    <t>289</t>
  </si>
  <si>
    <t>289-99</t>
  </si>
  <si>
    <t>29</t>
  </si>
  <si>
    <t>外勤事務の職業</t>
  </si>
  <si>
    <t>291</t>
  </si>
  <si>
    <t>291-01</t>
  </si>
  <si>
    <t>292</t>
  </si>
  <si>
    <t>292-01</t>
  </si>
  <si>
    <t>299</t>
  </si>
  <si>
    <t>299-01</t>
  </si>
  <si>
    <t>検針員</t>
  </si>
  <si>
    <t>299-99</t>
  </si>
  <si>
    <t>他に分類されない外勤事務の職業</t>
  </si>
  <si>
    <t>30</t>
  </si>
  <si>
    <t>運輸・郵便事務の職業</t>
  </si>
  <si>
    <t>301</t>
  </si>
  <si>
    <t>301-01</t>
  </si>
  <si>
    <t>運輸出改札・旅客係</t>
  </si>
  <si>
    <t>301-02</t>
  </si>
  <si>
    <t>有料道路料金収受員</t>
  </si>
  <si>
    <t>301-03</t>
  </si>
  <si>
    <t>貨物受付事務員</t>
  </si>
  <si>
    <t>302</t>
  </si>
  <si>
    <t>302-01</t>
  </si>
  <si>
    <t>鉄道運行管理事務員</t>
  </si>
  <si>
    <t>302-02</t>
  </si>
  <si>
    <t>貨物自動車運行管理事務員</t>
  </si>
  <si>
    <t>302-03</t>
  </si>
  <si>
    <t>旅客自動車運行管理事務員</t>
  </si>
  <si>
    <t>302-04</t>
  </si>
  <si>
    <t>船舶運航管理事務員</t>
  </si>
  <si>
    <t>302-05</t>
  </si>
  <si>
    <t>航空運航管理事務員</t>
  </si>
  <si>
    <t>303</t>
  </si>
  <si>
    <t>303-01</t>
  </si>
  <si>
    <t>郵便窓口事務員</t>
  </si>
  <si>
    <t>303-02</t>
  </si>
  <si>
    <t>郵便内務事務員</t>
  </si>
  <si>
    <t>31</t>
  </si>
  <si>
    <t>事務用機器操作の職業</t>
  </si>
  <si>
    <t>311</t>
  </si>
  <si>
    <t>311-01</t>
  </si>
  <si>
    <t>312</t>
  </si>
  <si>
    <t>312-01</t>
  </si>
  <si>
    <t>313</t>
  </si>
  <si>
    <t>コンピュータ操作員（パーソナルコンピュータを除く）</t>
  </si>
  <si>
    <t>313-01</t>
  </si>
  <si>
    <t>319</t>
  </si>
  <si>
    <t>319-99</t>
  </si>
  <si>
    <t>D</t>
  </si>
  <si>
    <t>販売の職業</t>
  </si>
  <si>
    <t>32</t>
  </si>
  <si>
    <t>商品販売の職業</t>
  </si>
  <si>
    <t>321</t>
  </si>
  <si>
    <t>321-01</t>
  </si>
  <si>
    <t>コンビニエンスストア店長</t>
  </si>
  <si>
    <t>321-02</t>
  </si>
  <si>
    <t>ガソリンスタンド支配人</t>
  </si>
  <si>
    <t>321-99</t>
  </si>
  <si>
    <t>他に分類されない小売店主・店長</t>
  </si>
  <si>
    <t>322</t>
  </si>
  <si>
    <t>322-01</t>
  </si>
  <si>
    <t>323</t>
  </si>
  <si>
    <t>323-01</t>
  </si>
  <si>
    <t>レジ係</t>
  </si>
  <si>
    <t>323-02</t>
  </si>
  <si>
    <t>百貨店・スーパーマーケット販売店員</t>
  </si>
  <si>
    <t>323-03</t>
  </si>
  <si>
    <t>コンビニエンスストア店員</t>
  </si>
  <si>
    <t>323-04</t>
  </si>
  <si>
    <t>衣服・身の回り品販売店員</t>
  </si>
  <si>
    <t>323-05</t>
  </si>
  <si>
    <t>飲食料品販売店員</t>
  </si>
  <si>
    <t>323-06</t>
  </si>
  <si>
    <t>自動車販売店員</t>
  </si>
  <si>
    <t>323-07</t>
  </si>
  <si>
    <t>電気機器販売店員</t>
  </si>
  <si>
    <t>323-08</t>
  </si>
  <si>
    <t>医薬品・化粧品販売店員</t>
  </si>
  <si>
    <t>323-09</t>
  </si>
  <si>
    <t>ガソリンスタンド販売員</t>
  </si>
  <si>
    <t>323-99</t>
  </si>
  <si>
    <t>他に分類されない小売店販売員</t>
  </si>
  <si>
    <t>324</t>
  </si>
  <si>
    <t>324-01</t>
  </si>
  <si>
    <t>卸売販売員</t>
  </si>
  <si>
    <t>324-02</t>
  </si>
  <si>
    <t>商品実演販売員</t>
  </si>
  <si>
    <t>325</t>
  </si>
  <si>
    <t>325-01</t>
  </si>
  <si>
    <t>商品訪問販売員</t>
  </si>
  <si>
    <t>325-02</t>
  </si>
  <si>
    <t>移動販売員</t>
  </si>
  <si>
    <t>325-03</t>
  </si>
  <si>
    <t>露店販売員</t>
  </si>
  <si>
    <t>326</t>
  </si>
  <si>
    <t>326-01</t>
  </si>
  <si>
    <t>327</t>
  </si>
  <si>
    <t>327-01</t>
  </si>
  <si>
    <t>33</t>
  </si>
  <si>
    <t>販売類似の職業</t>
  </si>
  <si>
    <t>331</t>
  </si>
  <si>
    <t>331-01</t>
  </si>
  <si>
    <t>332</t>
  </si>
  <si>
    <t>332-01</t>
  </si>
  <si>
    <t>保険代理人</t>
  </si>
  <si>
    <t>332-02</t>
  </si>
  <si>
    <t>保険仲立人</t>
  </si>
  <si>
    <t>333</t>
  </si>
  <si>
    <t>333-01</t>
  </si>
  <si>
    <t>有価証券売買・仲立人</t>
  </si>
  <si>
    <t>333-02</t>
  </si>
  <si>
    <t>金融仲立人</t>
  </si>
  <si>
    <t>334</t>
  </si>
  <si>
    <t>334-01</t>
  </si>
  <si>
    <t>339</t>
  </si>
  <si>
    <t>339-01</t>
  </si>
  <si>
    <t>商品仲立人</t>
  </si>
  <si>
    <t>339-02</t>
  </si>
  <si>
    <t>宝くじ等販売人</t>
  </si>
  <si>
    <t>339-03</t>
  </si>
  <si>
    <t>競売人</t>
  </si>
  <si>
    <t>339-99</t>
  </si>
  <si>
    <t>他に分類されない販売類似の職業</t>
  </si>
  <si>
    <t>34</t>
  </si>
  <si>
    <t>営業の職業</t>
  </si>
  <si>
    <t>341</t>
  </si>
  <si>
    <t>341-01</t>
  </si>
  <si>
    <t>342</t>
  </si>
  <si>
    <t>342-01</t>
  </si>
  <si>
    <t>343</t>
  </si>
  <si>
    <t>343-01</t>
  </si>
  <si>
    <t>344</t>
  </si>
  <si>
    <t>344-01</t>
  </si>
  <si>
    <t>一般機械器具販売営業員</t>
  </si>
  <si>
    <t>344-02</t>
  </si>
  <si>
    <t>電気機械器具販売営業員</t>
  </si>
  <si>
    <t>344-03</t>
  </si>
  <si>
    <t>自動車販売営業員</t>
  </si>
  <si>
    <t>344-99</t>
  </si>
  <si>
    <t>他に分類されない機械器具販売営業員</t>
  </si>
  <si>
    <t>345</t>
  </si>
  <si>
    <t>345-01</t>
  </si>
  <si>
    <t>通信営業員</t>
  </si>
  <si>
    <t>345-02</t>
  </si>
  <si>
    <t>情報システム営業員</t>
  </si>
  <si>
    <t>346</t>
  </si>
  <si>
    <t>346-01</t>
  </si>
  <si>
    <t>銀行等渉外係</t>
  </si>
  <si>
    <t>346-02</t>
  </si>
  <si>
    <t>証券営業員</t>
  </si>
  <si>
    <t>346-03</t>
  </si>
  <si>
    <t>保険営業員</t>
  </si>
  <si>
    <t>347</t>
  </si>
  <si>
    <t>347-01</t>
  </si>
  <si>
    <t>349</t>
  </si>
  <si>
    <t>349-01</t>
  </si>
  <si>
    <t>旅行営業員</t>
  </si>
  <si>
    <t>349-02</t>
  </si>
  <si>
    <t>広告営業員</t>
  </si>
  <si>
    <t>349-03</t>
  </si>
  <si>
    <t>製造受注営業員</t>
  </si>
  <si>
    <t>349-04</t>
  </si>
  <si>
    <t>会員勧誘員</t>
  </si>
  <si>
    <t>349-05</t>
  </si>
  <si>
    <t>新聞拡張員</t>
  </si>
  <si>
    <t>349-99</t>
  </si>
  <si>
    <t>他に分類されない営業の職業</t>
  </si>
  <si>
    <t>E</t>
  </si>
  <si>
    <t>サービスの職業</t>
  </si>
  <si>
    <t>35</t>
  </si>
  <si>
    <t>家庭生活支援サービスの職業</t>
  </si>
  <si>
    <t>351</t>
  </si>
  <si>
    <t>351-01</t>
  </si>
  <si>
    <t>359</t>
  </si>
  <si>
    <t>その他の家庭生活支援サービスの職業</t>
  </si>
  <si>
    <t>359-01</t>
  </si>
  <si>
    <t>ベビーシッター</t>
  </si>
  <si>
    <t>359-99</t>
  </si>
  <si>
    <t>他に分類されない家庭生活支援サービスの職業</t>
  </si>
  <si>
    <t>36</t>
  </si>
  <si>
    <t>介護サービスの職業</t>
  </si>
  <si>
    <t>361</t>
  </si>
  <si>
    <t>361-01</t>
  </si>
  <si>
    <t>362</t>
  </si>
  <si>
    <t>362-01</t>
  </si>
  <si>
    <t>訪問介護員</t>
  </si>
  <si>
    <t>362-02</t>
  </si>
  <si>
    <t>訪問入浴介助員</t>
  </si>
  <si>
    <t>37</t>
  </si>
  <si>
    <t>保健医療サービスの職業</t>
  </si>
  <si>
    <t>371</t>
  </si>
  <si>
    <t>371-01</t>
  </si>
  <si>
    <t>372</t>
  </si>
  <si>
    <t>372-01</t>
  </si>
  <si>
    <t>379</t>
  </si>
  <si>
    <t>379-01</t>
  </si>
  <si>
    <t>動物病院助手</t>
  </si>
  <si>
    <t>379-99</t>
  </si>
  <si>
    <t>他に分類されない保健医療サービスの職業</t>
  </si>
  <si>
    <t>38</t>
  </si>
  <si>
    <t>生活衛生サービスの職業</t>
  </si>
  <si>
    <t>381</t>
  </si>
  <si>
    <t>381-01</t>
  </si>
  <si>
    <t>382</t>
  </si>
  <si>
    <t>382-01</t>
  </si>
  <si>
    <t>383</t>
  </si>
  <si>
    <t>383-01</t>
  </si>
  <si>
    <t>着付師</t>
  </si>
  <si>
    <t>383-02</t>
  </si>
  <si>
    <t>エステティシャン</t>
  </si>
  <si>
    <t>383-03</t>
  </si>
  <si>
    <t>ネイリスト</t>
  </si>
  <si>
    <t>383-99</t>
  </si>
  <si>
    <t>他に分類されない美容サービス職</t>
  </si>
  <si>
    <t>384</t>
  </si>
  <si>
    <t>384-01</t>
  </si>
  <si>
    <t>385</t>
  </si>
  <si>
    <t>385-01</t>
  </si>
  <si>
    <t>クリーニング工</t>
  </si>
  <si>
    <t>385-02</t>
  </si>
  <si>
    <t>クリーニング仕上工</t>
  </si>
  <si>
    <t>389</t>
  </si>
  <si>
    <t>389-01</t>
  </si>
  <si>
    <t>洗張職</t>
  </si>
  <si>
    <t>389-97</t>
  </si>
  <si>
    <t>理容師・美容師補助者</t>
  </si>
  <si>
    <t>39</t>
  </si>
  <si>
    <t>飲食物調理の職業</t>
  </si>
  <si>
    <t>391</t>
  </si>
  <si>
    <t>391-01</t>
  </si>
  <si>
    <t>日本料理調理人</t>
  </si>
  <si>
    <t>391-02</t>
  </si>
  <si>
    <t>すし職人</t>
  </si>
  <si>
    <t>391-03</t>
  </si>
  <si>
    <t>西洋料理調理人</t>
  </si>
  <si>
    <t>391-04</t>
  </si>
  <si>
    <t>中華料理調理人</t>
  </si>
  <si>
    <t>391-05</t>
  </si>
  <si>
    <t>給食調理人</t>
  </si>
  <si>
    <t>391-97</t>
  </si>
  <si>
    <t>調理補助者</t>
  </si>
  <si>
    <t>391-98</t>
  </si>
  <si>
    <t>調理人見習</t>
  </si>
  <si>
    <t>391-99</t>
  </si>
  <si>
    <t>他に分類されない調理人</t>
  </si>
  <si>
    <t>392</t>
  </si>
  <si>
    <t>392-01</t>
  </si>
  <si>
    <t>40</t>
  </si>
  <si>
    <t>接客・給仕の職業</t>
  </si>
  <si>
    <t>401</t>
  </si>
  <si>
    <t>401-01</t>
  </si>
  <si>
    <t>レストラン店長</t>
  </si>
  <si>
    <t>401-99</t>
  </si>
  <si>
    <t>他に分類されない飲食店主・店長</t>
  </si>
  <si>
    <t>402</t>
  </si>
  <si>
    <t>402-01</t>
  </si>
  <si>
    <t>403</t>
  </si>
  <si>
    <t>403-01</t>
  </si>
  <si>
    <t>配ぜん人</t>
  </si>
  <si>
    <t>403-02</t>
  </si>
  <si>
    <t>ウエイター・ウエイトレス（飲食店ホール係）</t>
  </si>
  <si>
    <t>403-03</t>
  </si>
  <si>
    <t>ソムリエ</t>
  </si>
  <si>
    <t>404</t>
  </si>
  <si>
    <t>404-01</t>
  </si>
  <si>
    <t>旅館・ホテルフロント係</t>
  </si>
  <si>
    <t>404-02</t>
  </si>
  <si>
    <t>旅館・ホテル接客係</t>
  </si>
  <si>
    <t>404-03</t>
  </si>
  <si>
    <t>旅館・ホテル客室係</t>
  </si>
  <si>
    <t>404-04</t>
  </si>
  <si>
    <t>乗物客室係</t>
  </si>
  <si>
    <t>405</t>
  </si>
  <si>
    <t>405-01</t>
  </si>
  <si>
    <t>接客社交係</t>
  </si>
  <si>
    <t>405-02</t>
  </si>
  <si>
    <t>芸者、ダンサー</t>
  </si>
  <si>
    <t>406</t>
  </si>
  <si>
    <t>406-01</t>
  </si>
  <si>
    <t>娯楽場等支配人</t>
  </si>
  <si>
    <t>406-02</t>
  </si>
  <si>
    <t>娯楽場等接客係</t>
  </si>
  <si>
    <t>406-03</t>
  </si>
  <si>
    <t>娯楽場等遊戯施設係</t>
  </si>
  <si>
    <t>406-04</t>
  </si>
  <si>
    <t>スポーツ施設係</t>
  </si>
  <si>
    <t>406-05</t>
  </si>
  <si>
    <t>キャディ</t>
  </si>
  <si>
    <t>409</t>
  </si>
  <si>
    <t>409-99</t>
  </si>
  <si>
    <t>41</t>
  </si>
  <si>
    <t>居住施設・ビル等の管理の職業</t>
  </si>
  <si>
    <t>411</t>
  </si>
  <si>
    <t>411-01</t>
  </si>
  <si>
    <t>412</t>
  </si>
  <si>
    <t>412-01</t>
  </si>
  <si>
    <t>413</t>
  </si>
  <si>
    <t>413-01</t>
  </si>
  <si>
    <t>414</t>
  </si>
  <si>
    <t>414-01</t>
  </si>
  <si>
    <t>419</t>
  </si>
  <si>
    <t>その他の居住施設・ビル等の管理の職業</t>
  </si>
  <si>
    <t>419-01</t>
  </si>
  <si>
    <t>別荘管理人</t>
  </si>
  <si>
    <t>419-99</t>
  </si>
  <si>
    <t>他に分類されない居住施設・ビル等の管理の職業</t>
  </si>
  <si>
    <t>42</t>
  </si>
  <si>
    <t>その他のサービスの職業</t>
  </si>
  <si>
    <t>421</t>
  </si>
  <si>
    <t>421-01</t>
  </si>
  <si>
    <t>添乗員</t>
  </si>
  <si>
    <t>421-02</t>
  </si>
  <si>
    <t>観光案内人</t>
  </si>
  <si>
    <t>422</t>
  </si>
  <si>
    <t>422-01</t>
  </si>
  <si>
    <t>423</t>
  </si>
  <si>
    <t>423-01</t>
  </si>
  <si>
    <t>424</t>
  </si>
  <si>
    <t>424-01</t>
  </si>
  <si>
    <t>広告宣伝員</t>
  </si>
  <si>
    <t>424-02</t>
  </si>
  <si>
    <t>チラシ配布人</t>
  </si>
  <si>
    <t>425</t>
  </si>
  <si>
    <t>425-01</t>
  </si>
  <si>
    <t>葬儀師</t>
  </si>
  <si>
    <t>425-02</t>
  </si>
  <si>
    <t>火葬係</t>
  </si>
  <si>
    <t>426</t>
  </si>
  <si>
    <t>426-01</t>
  </si>
  <si>
    <t>429</t>
  </si>
  <si>
    <t>429-01</t>
  </si>
  <si>
    <t>ポーター</t>
  </si>
  <si>
    <t>429-02</t>
  </si>
  <si>
    <t>学童保育指導員</t>
  </si>
  <si>
    <t>429-03</t>
  </si>
  <si>
    <t>カイロプラクティック・アロマセラピー等従事人</t>
  </si>
  <si>
    <t>429-99</t>
  </si>
  <si>
    <t>他に分類されないその他のサービスの職業</t>
  </si>
  <si>
    <t>F</t>
  </si>
  <si>
    <t>保安の職業</t>
  </si>
  <si>
    <t>43</t>
  </si>
  <si>
    <t>431</t>
  </si>
  <si>
    <t>431-01</t>
  </si>
  <si>
    <t>44</t>
  </si>
  <si>
    <t>司法警察職員</t>
  </si>
  <si>
    <t>441</t>
  </si>
  <si>
    <t>441-01</t>
  </si>
  <si>
    <t>442</t>
  </si>
  <si>
    <t>442-01</t>
  </si>
  <si>
    <t>449</t>
  </si>
  <si>
    <t>449-99</t>
  </si>
  <si>
    <t>45</t>
  </si>
  <si>
    <t>その他の保安の職業</t>
  </si>
  <si>
    <t>451</t>
  </si>
  <si>
    <t>451-01</t>
  </si>
  <si>
    <t>452</t>
  </si>
  <si>
    <t>452-01</t>
  </si>
  <si>
    <t>453</t>
  </si>
  <si>
    <t>453-01</t>
  </si>
  <si>
    <t>施設警備員</t>
  </si>
  <si>
    <t>453-99</t>
  </si>
  <si>
    <t>他に分類されない警備員</t>
  </si>
  <si>
    <t>459</t>
  </si>
  <si>
    <t>459-01</t>
  </si>
  <si>
    <t>道路管理員</t>
  </si>
  <si>
    <t>459-02</t>
  </si>
  <si>
    <t>道路交通誘導員</t>
  </si>
  <si>
    <t>459-03</t>
  </si>
  <si>
    <t>雑踏警備員</t>
  </si>
  <si>
    <t>459-04</t>
  </si>
  <si>
    <t>プール・海水浴場監視員</t>
  </si>
  <si>
    <t>459-99</t>
  </si>
  <si>
    <t>他に分類されないその他の保安の職業</t>
  </si>
  <si>
    <t>G</t>
  </si>
  <si>
    <t>農林漁業の職業</t>
  </si>
  <si>
    <t>46</t>
  </si>
  <si>
    <t>農業の職業</t>
  </si>
  <si>
    <t>461</t>
  </si>
  <si>
    <t>461-01</t>
  </si>
  <si>
    <t>稲作・畑作作業員</t>
  </si>
  <si>
    <t>461-02</t>
  </si>
  <si>
    <t>園芸・工芸作物栽培作業員</t>
  </si>
  <si>
    <t>461-03</t>
  </si>
  <si>
    <t>きのこ栽培作業員</t>
  </si>
  <si>
    <t>461-04</t>
  </si>
  <si>
    <t>ハウス野菜栽培作業員</t>
  </si>
  <si>
    <t>461-99</t>
  </si>
  <si>
    <t>他に分類されない農耕作業員</t>
  </si>
  <si>
    <t>462</t>
  </si>
  <si>
    <t>462-01</t>
  </si>
  <si>
    <t>肉牛・乳牛飼育作業員</t>
  </si>
  <si>
    <t>462-02</t>
  </si>
  <si>
    <t>養豚作業員</t>
  </si>
  <si>
    <t>462-03</t>
  </si>
  <si>
    <t>養鶏作業員</t>
  </si>
  <si>
    <t>462-04</t>
  </si>
  <si>
    <t>動物飼育係</t>
  </si>
  <si>
    <t>462-05</t>
  </si>
  <si>
    <t>きゅう務員</t>
  </si>
  <si>
    <t>462-06</t>
  </si>
  <si>
    <t>養蚕作業員</t>
  </si>
  <si>
    <t>462-99</t>
  </si>
  <si>
    <t>他に分類されない養畜作業員</t>
  </si>
  <si>
    <t>463</t>
  </si>
  <si>
    <t>463-01</t>
  </si>
  <si>
    <t>植木職</t>
  </si>
  <si>
    <t>463-02</t>
  </si>
  <si>
    <t>造園師</t>
  </si>
  <si>
    <t>463-98</t>
  </si>
  <si>
    <t>植木職見習、造園師見習</t>
  </si>
  <si>
    <t>469</t>
  </si>
  <si>
    <t>469-99</t>
  </si>
  <si>
    <t>47</t>
  </si>
  <si>
    <t>林業の職業</t>
  </si>
  <si>
    <t>471</t>
  </si>
  <si>
    <t>471-01</t>
  </si>
  <si>
    <t>地ごしらえ・植林作業員</t>
  </si>
  <si>
    <t>471-02</t>
  </si>
  <si>
    <t>下刈・枝打作業員</t>
  </si>
  <si>
    <t>471-99</t>
  </si>
  <si>
    <t>他に分類されない育林作業員</t>
  </si>
  <si>
    <t>472</t>
  </si>
  <si>
    <t>472-01</t>
  </si>
  <si>
    <t>479</t>
  </si>
  <si>
    <t>479-01</t>
  </si>
  <si>
    <t>山菜・うるし等採取作業員</t>
  </si>
  <si>
    <t>479-02</t>
  </si>
  <si>
    <t>山林監視員</t>
  </si>
  <si>
    <t>479-03</t>
  </si>
  <si>
    <t>製炭・製薪作業員</t>
  </si>
  <si>
    <t>479-99</t>
  </si>
  <si>
    <t>他に分類されない林業の職業</t>
  </si>
  <si>
    <t>48</t>
  </si>
  <si>
    <t>漁業の職業</t>
  </si>
  <si>
    <t>481</t>
  </si>
  <si>
    <t>481-01</t>
  </si>
  <si>
    <t>海面漁労作業員</t>
  </si>
  <si>
    <t>481-02</t>
  </si>
  <si>
    <t>漁船甲板員</t>
  </si>
  <si>
    <t>481-03</t>
  </si>
  <si>
    <t>内水面漁労作業員</t>
  </si>
  <si>
    <t>482</t>
  </si>
  <si>
    <t>482-01</t>
  </si>
  <si>
    <t>483</t>
  </si>
  <si>
    <t>483-01</t>
  </si>
  <si>
    <t>484</t>
  </si>
  <si>
    <t>484-01</t>
  </si>
  <si>
    <t>魚類養殖作業員</t>
  </si>
  <si>
    <t>484-02</t>
  </si>
  <si>
    <t>貝類養殖作業員</t>
  </si>
  <si>
    <t>484-03</t>
  </si>
  <si>
    <t>真珠養殖作業員</t>
  </si>
  <si>
    <t>484-04</t>
  </si>
  <si>
    <t>のり・わかめ等養殖作業員</t>
  </si>
  <si>
    <t>484-99</t>
  </si>
  <si>
    <t>他に分類されない水産養殖作業員</t>
  </si>
  <si>
    <t>489</t>
  </si>
  <si>
    <t>489-99</t>
  </si>
  <si>
    <t>H</t>
  </si>
  <si>
    <t>生産工程の職業</t>
  </si>
  <si>
    <t>49</t>
  </si>
  <si>
    <t>生産設備制御・監視の職業（金属材料製造、金属加工、金属溶接・溶断）</t>
  </si>
  <si>
    <t>491</t>
  </si>
  <si>
    <t>製銑・製鋼・非鉄金属製錬設備制御・監視員</t>
  </si>
  <si>
    <t>491-01</t>
  </si>
  <si>
    <t>製銑・製鋼設備制御・監視員</t>
  </si>
  <si>
    <t>491-02</t>
  </si>
  <si>
    <t>非鉄金属製錬設備制御・監視員</t>
  </si>
  <si>
    <t>492</t>
  </si>
  <si>
    <t>492-01</t>
  </si>
  <si>
    <t>鋳造設備制御・監視員</t>
  </si>
  <si>
    <t>492-02</t>
  </si>
  <si>
    <t>鍛造設備制御・監視員</t>
  </si>
  <si>
    <t>493</t>
  </si>
  <si>
    <t>493-01</t>
  </si>
  <si>
    <t>494</t>
  </si>
  <si>
    <t>494-01</t>
  </si>
  <si>
    <t>495</t>
  </si>
  <si>
    <t>495-01</t>
  </si>
  <si>
    <t>496</t>
  </si>
  <si>
    <t>496-01</t>
  </si>
  <si>
    <t>497</t>
  </si>
  <si>
    <t>497-01</t>
  </si>
  <si>
    <t>めっき設備制御・監視員</t>
  </si>
  <si>
    <t>497-02</t>
  </si>
  <si>
    <t>金属研磨設備制御・監視員</t>
  </si>
  <si>
    <t>498</t>
  </si>
  <si>
    <t>498-01</t>
  </si>
  <si>
    <t>499</t>
  </si>
  <si>
    <t>その他の生産設備制御・監視の職業（金属材料製造、金属加工、金属溶接・溶断）</t>
  </si>
  <si>
    <t>499-01</t>
  </si>
  <si>
    <t>金属熱処理設備制御・監視員</t>
  </si>
  <si>
    <t>499-02</t>
  </si>
  <si>
    <t>圧延設備制御・監視員</t>
  </si>
  <si>
    <t>499-03</t>
  </si>
  <si>
    <t>伸線設備制御・監視員</t>
  </si>
  <si>
    <t>499-04</t>
  </si>
  <si>
    <t>金属切断設備制御・監視員（刃物によるもの）</t>
  </si>
  <si>
    <t>499-99</t>
  </si>
  <si>
    <t>他に分類されない生産設備制御・監視の職業（金属材料製造、金属加工、金属溶接・溶断）</t>
  </si>
  <si>
    <t>50</t>
  </si>
  <si>
    <t>生産設備制御・監視の職業（金属材料製造、金属加工、金属溶接・溶断を除く）</t>
  </si>
  <si>
    <t>501</t>
  </si>
  <si>
    <t>501-01</t>
  </si>
  <si>
    <t>石油精製設備制御・監視員</t>
  </si>
  <si>
    <t>501-02</t>
  </si>
  <si>
    <t>基礎的化学製品製造設備制御・監視員</t>
  </si>
  <si>
    <t>501-03</t>
  </si>
  <si>
    <t>化学繊維製造設備制御・監視員</t>
  </si>
  <si>
    <t>501-04</t>
  </si>
  <si>
    <t>医薬品・化粧品製造設備制御・監視員</t>
  </si>
  <si>
    <t>501-99</t>
  </si>
  <si>
    <t>他に分類されない化学製品生産設備制御・監視員</t>
  </si>
  <si>
    <t>502</t>
  </si>
  <si>
    <t>502-01</t>
  </si>
  <si>
    <t>ガラス製品製造設備制御・監視員</t>
  </si>
  <si>
    <t>502-02</t>
  </si>
  <si>
    <t>ファインセラミックス製品製造設備制御・監視員</t>
  </si>
  <si>
    <t>502-03</t>
  </si>
  <si>
    <t>セメント製造設備制御・監視員</t>
  </si>
  <si>
    <t>502-99</t>
  </si>
  <si>
    <t>他に分類されない窯業製品生産設備制御・監視員</t>
  </si>
  <si>
    <t>503</t>
  </si>
  <si>
    <t>503-01</t>
  </si>
  <si>
    <t>精穀・製粉・調味食品製造設備制御・監視員</t>
  </si>
  <si>
    <t>503-02</t>
  </si>
  <si>
    <t>めん類・パン・菓子製造設備制御・監視員</t>
  </si>
  <si>
    <t>503-03</t>
  </si>
  <si>
    <t>乳・乳製品製造設備制御・監視員</t>
  </si>
  <si>
    <t>503-99</t>
  </si>
  <si>
    <t>他に分類されない食料品生産設備制御・監視員</t>
  </si>
  <si>
    <t>504</t>
  </si>
  <si>
    <t>504-01</t>
  </si>
  <si>
    <t>505</t>
  </si>
  <si>
    <t>紡織・衣服・繊維製品生産設備制御・監視員</t>
  </si>
  <si>
    <t>505-01</t>
  </si>
  <si>
    <t>506</t>
  </si>
  <si>
    <t>木製製品・パルプ・紙・紙製品生産設備制御・監視員</t>
  </si>
  <si>
    <t>506-01</t>
  </si>
  <si>
    <t>製材・合板製造設備制御・監視員</t>
  </si>
  <si>
    <t>506-02</t>
  </si>
  <si>
    <t>パルプ製造・抄紙設備制御・監視員</t>
  </si>
  <si>
    <t>506-03</t>
  </si>
  <si>
    <t>加工紙・紙製品製造設備制御・監視員</t>
  </si>
  <si>
    <t>507</t>
  </si>
  <si>
    <t>507-01</t>
  </si>
  <si>
    <t>508</t>
  </si>
  <si>
    <t>ゴム・プラスチック製品生産設備制御・監視員</t>
  </si>
  <si>
    <t>508-01</t>
  </si>
  <si>
    <t>ゴム製品製造設備制御・監視員</t>
  </si>
  <si>
    <t>508-02</t>
  </si>
  <si>
    <t>プラスチック製品製造設備制御・監視員</t>
  </si>
  <si>
    <t>509</t>
  </si>
  <si>
    <t>その他の生産設備制御・監視の職業（金属材料製造、金属加工、金属溶接・溶断を除く）</t>
  </si>
  <si>
    <t>509-99</t>
  </si>
  <si>
    <t>51</t>
  </si>
  <si>
    <t>生産設備制御・監視の職業（機械組立）</t>
  </si>
  <si>
    <t>511</t>
  </si>
  <si>
    <t>511-01</t>
  </si>
  <si>
    <t>512</t>
  </si>
  <si>
    <t>512-01</t>
  </si>
  <si>
    <t>513</t>
  </si>
  <si>
    <t>513-01</t>
  </si>
  <si>
    <t>514</t>
  </si>
  <si>
    <t>輸送用機械器具組立設備制御・監視員（自動車を除く）</t>
  </si>
  <si>
    <t>514-01</t>
  </si>
  <si>
    <t>515</t>
  </si>
  <si>
    <t>計量計測機器・光学機械器具組立設備制御・監視員</t>
  </si>
  <si>
    <t>515-01</t>
  </si>
  <si>
    <t>52</t>
  </si>
  <si>
    <t>金属材料製造、金属加工、金属溶接・溶断の職業</t>
  </si>
  <si>
    <t>521</t>
  </si>
  <si>
    <t>521-01</t>
  </si>
  <si>
    <t>製銑工</t>
  </si>
  <si>
    <t>521-02</t>
  </si>
  <si>
    <t>製鋼工</t>
  </si>
  <si>
    <t>521-03</t>
  </si>
  <si>
    <t>鋳物用鉄溶融工</t>
  </si>
  <si>
    <t>521-99</t>
  </si>
  <si>
    <t>他に分類されない製銑工、製鋼工</t>
  </si>
  <si>
    <t>522</t>
  </si>
  <si>
    <t>522-01</t>
  </si>
  <si>
    <t>非鉄筋属溶融炉工</t>
  </si>
  <si>
    <t>522-02</t>
  </si>
  <si>
    <t>非鉄金属電解工</t>
  </si>
  <si>
    <t>522-03</t>
  </si>
  <si>
    <t>半導体材料精錬工（多結晶シリコンなど）</t>
  </si>
  <si>
    <t>522-99</t>
  </si>
  <si>
    <t>他に分類されない非鉄金属製錬工</t>
  </si>
  <si>
    <t>523</t>
  </si>
  <si>
    <t>523-01</t>
  </si>
  <si>
    <t>鋳物工</t>
  </si>
  <si>
    <t>523-02</t>
  </si>
  <si>
    <t>鋳物仕上工</t>
  </si>
  <si>
    <t>524</t>
  </si>
  <si>
    <t>524-01</t>
  </si>
  <si>
    <t>鍛造加熱炉工</t>
  </si>
  <si>
    <t>524-02</t>
  </si>
  <si>
    <t>自由鍛造工</t>
  </si>
  <si>
    <t>524-03</t>
  </si>
  <si>
    <t>型鍛造工</t>
  </si>
  <si>
    <t>524-04</t>
  </si>
  <si>
    <t>手かじ工</t>
  </si>
  <si>
    <t>524-99</t>
  </si>
  <si>
    <t>他に分類されない鍛造工</t>
  </si>
  <si>
    <t>525</t>
  </si>
  <si>
    <t>525-01</t>
  </si>
  <si>
    <t>526</t>
  </si>
  <si>
    <t>526-01</t>
  </si>
  <si>
    <t>527</t>
  </si>
  <si>
    <t>527-01</t>
  </si>
  <si>
    <t>旋盤工</t>
  </si>
  <si>
    <t>527-02</t>
  </si>
  <si>
    <t>ボール盤工</t>
  </si>
  <si>
    <t>527-03</t>
  </si>
  <si>
    <t>フライス盤工</t>
  </si>
  <si>
    <t>527-04</t>
  </si>
  <si>
    <t>研削盤工・仕上機械工</t>
  </si>
  <si>
    <t>527-99</t>
  </si>
  <si>
    <t>他に分類されない汎用金属工作機械工</t>
  </si>
  <si>
    <t>528</t>
  </si>
  <si>
    <t>528-01</t>
  </si>
  <si>
    <t>ＮＣ旋盤工</t>
  </si>
  <si>
    <t>528-02</t>
  </si>
  <si>
    <t>ＮＣフライス盤工</t>
  </si>
  <si>
    <t>528-03</t>
  </si>
  <si>
    <t>マシニングセンタオペレーター</t>
  </si>
  <si>
    <t>528-04</t>
  </si>
  <si>
    <t>ＮＣ金属特殊加工機工</t>
  </si>
  <si>
    <t>528-99</t>
  </si>
  <si>
    <t>他に分類されない数値制御金属工作機械工</t>
  </si>
  <si>
    <t>531</t>
  </si>
  <si>
    <t>531-01</t>
  </si>
  <si>
    <t>プレス成形工（打抜プレス、曲プレスを除く）</t>
  </si>
  <si>
    <t>531-02</t>
  </si>
  <si>
    <t>打抜プレス工</t>
  </si>
  <si>
    <t>531-03</t>
  </si>
  <si>
    <t>曲プレス工</t>
  </si>
  <si>
    <t>532</t>
  </si>
  <si>
    <t>532-01</t>
  </si>
  <si>
    <t>建築鉄工</t>
  </si>
  <si>
    <t>532-02</t>
  </si>
  <si>
    <t>造船鉄工</t>
  </si>
  <si>
    <t>532-03</t>
  </si>
  <si>
    <t>製缶工</t>
  </si>
  <si>
    <t>532-99</t>
  </si>
  <si>
    <t>他に分類されない鉄工、製缶工</t>
  </si>
  <si>
    <t>533</t>
  </si>
  <si>
    <t>533-01</t>
  </si>
  <si>
    <t>建築板金工</t>
  </si>
  <si>
    <t>533-02</t>
  </si>
  <si>
    <t>工場板金工</t>
  </si>
  <si>
    <t>533-03</t>
  </si>
  <si>
    <t>自動車板金工</t>
  </si>
  <si>
    <t>533-99</t>
  </si>
  <si>
    <t>他に分類されない板金工</t>
  </si>
  <si>
    <t>534</t>
  </si>
  <si>
    <t>534-01</t>
  </si>
  <si>
    <t>電気めっき工</t>
  </si>
  <si>
    <t>534-02</t>
  </si>
  <si>
    <t>めっき工（電気めっきを除く）</t>
  </si>
  <si>
    <t>534-03</t>
  </si>
  <si>
    <t>金属材料・製品研磨工</t>
  </si>
  <si>
    <t>534-04</t>
  </si>
  <si>
    <t>金属手仕上工</t>
  </si>
  <si>
    <t>535</t>
  </si>
  <si>
    <t>535-01</t>
  </si>
  <si>
    <t>536</t>
  </si>
  <si>
    <t>536-01</t>
  </si>
  <si>
    <t>金属製家具・建具製造工</t>
  </si>
  <si>
    <t>536-02</t>
  </si>
  <si>
    <t>治工具製造工</t>
  </si>
  <si>
    <t>536-03</t>
  </si>
  <si>
    <t>金型製造工</t>
  </si>
  <si>
    <t>536-04</t>
  </si>
  <si>
    <t>刃物製造工</t>
  </si>
  <si>
    <t>536-05</t>
  </si>
  <si>
    <t>金具製造工</t>
  </si>
  <si>
    <t>536-99</t>
  </si>
  <si>
    <t>他に分類されない金属製品製造工</t>
  </si>
  <si>
    <t>537</t>
  </si>
  <si>
    <t>537-01</t>
  </si>
  <si>
    <t>アーク溶接工</t>
  </si>
  <si>
    <t>537-02</t>
  </si>
  <si>
    <t>抵抗溶接工</t>
  </si>
  <si>
    <t>537-03</t>
  </si>
  <si>
    <t>ガス溶接工</t>
  </si>
  <si>
    <t>537-04</t>
  </si>
  <si>
    <t>ガス切断工</t>
  </si>
  <si>
    <t>537-05</t>
  </si>
  <si>
    <t>自動溶接・溶断機運転工</t>
  </si>
  <si>
    <t>537-99</t>
  </si>
  <si>
    <t>他に分類されない金属溶接・溶断工</t>
  </si>
  <si>
    <t>539</t>
  </si>
  <si>
    <t>その他の金属材料製造、金属加工、金属溶接・溶断の職業</t>
  </si>
  <si>
    <t>539-01</t>
  </si>
  <si>
    <t>伸線工</t>
  </si>
  <si>
    <t>539-02</t>
  </si>
  <si>
    <t>ろう付工、はんだ付工</t>
  </si>
  <si>
    <t>539-03</t>
  </si>
  <si>
    <t>金型取付工</t>
  </si>
  <si>
    <t>539-04</t>
  </si>
  <si>
    <t>金属切断工（刃物によるもの）</t>
  </si>
  <si>
    <t>539-05</t>
  </si>
  <si>
    <t>ダイカスト工</t>
  </si>
  <si>
    <t>539-06</t>
  </si>
  <si>
    <t>機械解体処理工</t>
  </si>
  <si>
    <t>539-99</t>
  </si>
  <si>
    <t>他に分類されない金属材料製造、金属加工、金属溶接・溶断の職業</t>
  </si>
  <si>
    <t>54</t>
  </si>
  <si>
    <t>製品製造・加工処理の職業（金属材料製造、金属加工、金属溶接・溶断を除く）</t>
  </si>
  <si>
    <t>541</t>
  </si>
  <si>
    <t>541-01</t>
  </si>
  <si>
    <t>基礎的化学製品製造工</t>
  </si>
  <si>
    <t>541-02</t>
  </si>
  <si>
    <t>化学繊維工</t>
  </si>
  <si>
    <t>541-03</t>
  </si>
  <si>
    <t>石けん・洗剤・油脂製品製造工</t>
  </si>
  <si>
    <t>541-04</t>
  </si>
  <si>
    <t>医薬品製造工</t>
  </si>
  <si>
    <t>541-05</t>
  </si>
  <si>
    <t>化粧品製造工</t>
  </si>
  <si>
    <t>541-06</t>
  </si>
  <si>
    <t>感光剤材料製造工（フィルムを除く）</t>
  </si>
  <si>
    <t>541-07</t>
  </si>
  <si>
    <t>フィルム製造工</t>
  </si>
  <si>
    <t>541-08</t>
  </si>
  <si>
    <t>塗料・絵具・インク製造工</t>
  </si>
  <si>
    <t>541-99</t>
  </si>
  <si>
    <t>他に分類されない化学製品製造工</t>
  </si>
  <si>
    <t>542</t>
  </si>
  <si>
    <t>542-01</t>
  </si>
  <si>
    <t>ガラス製品製造工</t>
  </si>
  <si>
    <t>542-02</t>
  </si>
  <si>
    <t>れんが・かわら類製造工</t>
  </si>
  <si>
    <t>542-03</t>
  </si>
  <si>
    <t>陶磁器製造工</t>
  </si>
  <si>
    <t>542-04</t>
  </si>
  <si>
    <t>ファインセラミックス製品製造工</t>
  </si>
  <si>
    <t>542-05</t>
  </si>
  <si>
    <t>セメント製造工</t>
  </si>
  <si>
    <t>542-06</t>
  </si>
  <si>
    <t>コンクリート製品製造工（生コンクリートを除く）</t>
  </si>
  <si>
    <t>542-07</t>
  </si>
  <si>
    <t>生コンクリート製造工</t>
  </si>
  <si>
    <t>542-08</t>
  </si>
  <si>
    <t>研磨用材製造工</t>
  </si>
  <si>
    <t>542-09</t>
  </si>
  <si>
    <t>土石製品製造工</t>
  </si>
  <si>
    <t>542-99</t>
  </si>
  <si>
    <t>他に分類されない窯業・土石製品製造工</t>
  </si>
  <si>
    <t>543</t>
  </si>
  <si>
    <t>543-01</t>
  </si>
  <si>
    <t>精穀工</t>
  </si>
  <si>
    <t>543-02</t>
  </si>
  <si>
    <t>製粉工</t>
  </si>
  <si>
    <t>543-03</t>
  </si>
  <si>
    <t>味そ・しょう油製造工</t>
  </si>
  <si>
    <t>543-99</t>
  </si>
  <si>
    <t>他に分類されない精穀・製粉・調味食品製造工</t>
  </si>
  <si>
    <t>544</t>
  </si>
  <si>
    <t>544-01</t>
  </si>
  <si>
    <t>製めん工</t>
  </si>
  <si>
    <t>544-02</t>
  </si>
  <si>
    <t>即席めん類製造工</t>
  </si>
  <si>
    <t>544-99</t>
  </si>
  <si>
    <t>他に分類されないめん類製造工</t>
  </si>
  <si>
    <t>545</t>
  </si>
  <si>
    <t>545-01</t>
  </si>
  <si>
    <t>パン・焼菓子製造工</t>
  </si>
  <si>
    <t>545-02</t>
  </si>
  <si>
    <t>洋生菓子製造工</t>
  </si>
  <si>
    <t>545-03</t>
  </si>
  <si>
    <t>和生菓子製造工</t>
  </si>
  <si>
    <t>545-04</t>
  </si>
  <si>
    <t>和干菓子製造工</t>
  </si>
  <si>
    <t>545-05</t>
  </si>
  <si>
    <t>スナック菓子・キャンディー・チョコレート製造工</t>
  </si>
  <si>
    <t>545-99</t>
  </si>
  <si>
    <t>他に分類されないパン・菓子製造工</t>
  </si>
  <si>
    <t>546</t>
  </si>
  <si>
    <t>546-01</t>
  </si>
  <si>
    <t>豆腐・油揚等製造工</t>
  </si>
  <si>
    <t>546-02</t>
  </si>
  <si>
    <t>こんにゃく製造工</t>
  </si>
  <si>
    <t>546-03</t>
  </si>
  <si>
    <t>ふ製造工</t>
  </si>
  <si>
    <t>547</t>
  </si>
  <si>
    <t>547-01</t>
  </si>
  <si>
    <t>かん詰食品製造工</t>
  </si>
  <si>
    <t>547-02</t>
  </si>
  <si>
    <t>びん詰食品製造工</t>
  </si>
  <si>
    <t>547-03</t>
  </si>
  <si>
    <t>レトルト食品製造工</t>
  </si>
  <si>
    <t>548</t>
  </si>
  <si>
    <t>548-01</t>
  </si>
  <si>
    <t>飲用乳製造工</t>
  </si>
  <si>
    <t>548-02</t>
  </si>
  <si>
    <t>乳酸発酵製品製造工</t>
  </si>
  <si>
    <t>548-03</t>
  </si>
  <si>
    <t>アイスクリーム製造工</t>
  </si>
  <si>
    <t>548-99</t>
  </si>
  <si>
    <t>他に分類されない乳・乳製品製造工</t>
  </si>
  <si>
    <t>551</t>
  </si>
  <si>
    <t>551-01</t>
  </si>
  <si>
    <t>精肉工</t>
  </si>
  <si>
    <t>551-02</t>
  </si>
  <si>
    <t>ハム・ベーコン・ソーセージ製造工</t>
  </si>
  <si>
    <t>551-99</t>
  </si>
  <si>
    <t>他に分類されない食肉加工品製造工</t>
  </si>
  <si>
    <t>552</t>
  </si>
  <si>
    <t>552-01</t>
  </si>
  <si>
    <t>かつお節類製造工</t>
  </si>
  <si>
    <t>552-02</t>
  </si>
  <si>
    <t>魚介干物製造工</t>
  </si>
  <si>
    <t>552-03</t>
  </si>
  <si>
    <t>水産ねり物製造工</t>
  </si>
  <si>
    <t>552-99</t>
  </si>
  <si>
    <t>他に分類されない水産物加工工</t>
  </si>
  <si>
    <t>553</t>
  </si>
  <si>
    <t>553-01</t>
  </si>
  <si>
    <t>保存食品製造工</t>
  </si>
  <si>
    <t>553-02</t>
  </si>
  <si>
    <t>冷凍加工食品製造工</t>
  </si>
  <si>
    <t>554</t>
  </si>
  <si>
    <t>554-01</t>
  </si>
  <si>
    <t>555</t>
  </si>
  <si>
    <t>555-01</t>
  </si>
  <si>
    <t>556</t>
  </si>
  <si>
    <t>556-01</t>
  </si>
  <si>
    <t>製茶工</t>
  </si>
  <si>
    <t>556-02</t>
  </si>
  <si>
    <t>清酒製造工</t>
  </si>
  <si>
    <t>556-03</t>
  </si>
  <si>
    <t>酒類製造工（清酒を除く）</t>
  </si>
  <si>
    <t>556-04</t>
  </si>
  <si>
    <t>清涼飲料製造工</t>
  </si>
  <si>
    <t>556-05</t>
  </si>
  <si>
    <t>たばこ製造工</t>
  </si>
  <si>
    <t>556-99</t>
  </si>
  <si>
    <t>他に分類されない飲料・たばこ製造工</t>
  </si>
  <si>
    <t>557</t>
  </si>
  <si>
    <t>557-01</t>
  </si>
  <si>
    <t>粗紡工、精紡工</t>
  </si>
  <si>
    <t>557-02</t>
  </si>
  <si>
    <t>ねん糸工、加工糸工</t>
  </si>
  <si>
    <t>557-03</t>
  </si>
  <si>
    <t>織布準備工</t>
  </si>
  <si>
    <t>557-04</t>
  </si>
  <si>
    <t>織布工</t>
  </si>
  <si>
    <t>557-05</t>
  </si>
  <si>
    <t>精練・漂白工</t>
  </si>
  <si>
    <t>557-06</t>
  </si>
  <si>
    <t>染色・仕上工</t>
  </si>
  <si>
    <t>557-07</t>
  </si>
  <si>
    <t>編物工、編立工</t>
  </si>
  <si>
    <t>557-08</t>
  </si>
  <si>
    <t>つな・あみ製造工</t>
  </si>
  <si>
    <t>557-09</t>
  </si>
  <si>
    <t>フェルト・不織布製造工</t>
  </si>
  <si>
    <t>557-99</t>
  </si>
  <si>
    <t>他に分類されない紡織工</t>
  </si>
  <si>
    <t>558</t>
  </si>
  <si>
    <t>558-01</t>
  </si>
  <si>
    <t>婦人服・子供服仕立職</t>
  </si>
  <si>
    <t>558-02</t>
  </si>
  <si>
    <t>紳士服仕立職</t>
  </si>
  <si>
    <t>558-03</t>
  </si>
  <si>
    <t>和服仕立職</t>
  </si>
  <si>
    <t>558-04</t>
  </si>
  <si>
    <t>衣服修理工</t>
  </si>
  <si>
    <t>558-05</t>
  </si>
  <si>
    <t>布裁断工</t>
  </si>
  <si>
    <t>558-06</t>
  </si>
  <si>
    <t>ミシン縫製工（衣服）</t>
  </si>
  <si>
    <t>558-07</t>
  </si>
  <si>
    <t>ミシン縫製工（身の回り品）</t>
  </si>
  <si>
    <t>558-08</t>
  </si>
  <si>
    <t>特殊ミシン縫製工</t>
  </si>
  <si>
    <t>558-09</t>
  </si>
  <si>
    <t>刺しゅう工</t>
  </si>
  <si>
    <t>558-10</t>
  </si>
  <si>
    <t>衣服・繊維製品仕上工</t>
  </si>
  <si>
    <t>558-99</t>
  </si>
  <si>
    <t>他に分類されない衣服・繊維製品製造工</t>
  </si>
  <si>
    <t>561</t>
  </si>
  <si>
    <t>561-01</t>
  </si>
  <si>
    <t>製材工、チップ製造工</t>
  </si>
  <si>
    <t>561-02</t>
  </si>
  <si>
    <t>合板工</t>
  </si>
  <si>
    <t>561-03</t>
  </si>
  <si>
    <t>木工、木彫工</t>
  </si>
  <si>
    <t>561-04</t>
  </si>
  <si>
    <t>木製家具・建具製造工</t>
  </si>
  <si>
    <t>561-05</t>
  </si>
  <si>
    <t>指物職</t>
  </si>
  <si>
    <t>561-06</t>
  </si>
  <si>
    <t>木材防虫・防腐処理工</t>
  </si>
  <si>
    <t>561-99</t>
  </si>
  <si>
    <t>他に分類されない木製製品製造工</t>
  </si>
  <si>
    <t>562</t>
  </si>
  <si>
    <t>562-01</t>
  </si>
  <si>
    <t>パルプ工、紙料工</t>
  </si>
  <si>
    <t>562-02</t>
  </si>
  <si>
    <t>紙すき工</t>
  </si>
  <si>
    <t>562-03</t>
  </si>
  <si>
    <t>段ボール製造工</t>
  </si>
  <si>
    <t>562-04</t>
  </si>
  <si>
    <t>加工紙製造工（段ボールを除く）</t>
  </si>
  <si>
    <t>562-05</t>
  </si>
  <si>
    <t>紙器製造工</t>
  </si>
  <si>
    <t>562-06</t>
  </si>
  <si>
    <t>紙製品製造工</t>
  </si>
  <si>
    <t>562-07</t>
  </si>
  <si>
    <t>紙裁断工</t>
  </si>
  <si>
    <t>562-99</t>
  </si>
  <si>
    <t>他に分類されないパルプ・紙・紙製品製造工</t>
  </si>
  <si>
    <t>563</t>
  </si>
  <si>
    <t>563-01</t>
  </si>
  <si>
    <t>DTPオペレーター</t>
  </si>
  <si>
    <t>563-02</t>
  </si>
  <si>
    <t>写真植字機オペレーター</t>
  </si>
  <si>
    <t>563-03</t>
  </si>
  <si>
    <t>製版作業員</t>
  </si>
  <si>
    <t>563-04</t>
  </si>
  <si>
    <t>とっ(凸)版印刷作業員</t>
  </si>
  <si>
    <t>563-05</t>
  </si>
  <si>
    <t>オフセット印刷作業員</t>
  </si>
  <si>
    <t>563-06</t>
  </si>
  <si>
    <t>グラビア印刷作業員</t>
  </si>
  <si>
    <t>563-07</t>
  </si>
  <si>
    <t>スクリーン印刷作業員</t>
  </si>
  <si>
    <t>563-08</t>
  </si>
  <si>
    <t>シール印刷作業員</t>
  </si>
  <si>
    <t>563-09</t>
  </si>
  <si>
    <t>校正作業員</t>
  </si>
  <si>
    <t>563-10</t>
  </si>
  <si>
    <t>印刷物光沢加工作業員</t>
  </si>
  <si>
    <t>563-11</t>
  </si>
  <si>
    <t>製本作業員</t>
  </si>
  <si>
    <t>563-99</t>
  </si>
  <si>
    <t>他に分類されない印刷・製本作業員</t>
  </si>
  <si>
    <t>564</t>
  </si>
  <si>
    <t>564-01</t>
  </si>
  <si>
    <t>原料ゴム加工工</t>
  </si>
  <si>
    <t>564-02</t>
  </si>
  <si>
    <t>タイヤ成形工</t>
  </si>
  <si>
    <t>564-03</t>
  </si>
  <si>
    <t>ゴム製品成形工（タイヤ成形を除く)</t>
  </si>
  <si>
    <t>564-04</t>
  </si>
  <si>
    <t>ゴム裁断工</t>
  </si>
  <si>
    <t>564-05</t>
  </si>
  <si>
    <t>ゴム塗布工</t>
  </si>
  <si>
    <t>564-99</t>
  </si>
  <si>
    <t>他に分類されないゴム製品製造工</t>
  </si>
  <si>
    <t>565</t>
  </si>
  <si>
    <t>565-01</t>
  </si>
  <si>
    <t>原料プラスチック処理工</t>
  </si>
  <si>
    <t>565-02</t>
  </si>
  <si>
    <t>プラスチック成形工</t>
  </si>
  <si>
    <t>565-03</t>
  </si>
  <si>
    <t>プラスチック切削・研磨工</t>
  </si>
  <si>
    <t>565-04</t>
  </si>
  <si>
    <t>プラスチック接合・裁断工</t>
  </si>
  <si>
    <t>565-05</t>
  </si>
  <si>
    <t>プラスチック塗布工</t>
  </si>
  <si>
    <t>565-99</t>
  </si>
  <si>
    <t>他に分類されないプラスチック製品製造工</t>
  </si>
  <si>
    <t>569</t>
  </si>
  <si>
    <t>569-01</t>
  </si>
  <si>
    <t>革・革製品製造工</t>
  </si>
  <si>
    <t>569-02</t>
  </si>
  <si>
    <t>かばん・袋物製造工</t>
  </si>
  <si>
    <t>569-03</t>
  </si>
  <si>
    <t>貴金属・宝石・甲・角細工工</t>
  </si>
  <si>
    <t>569-04</t>
  </si>
  <si>
    <t>楽器製造工</t>
  </si>
  <si>
    <t>569-05</t>
  </si>
  <si>
    <t>がん具製造工</t>
  </si>
  <si>
    <t>569-06</t>
  </si>
  <si>
    <t>運動具製造工</t>
  </si>
  <si>
    <t>569-07</t>
  </si>
  <si>
    <t>筆記用具製造工</t>
  </si>
  <si>
    <t>569-08</t>
  </si>
  <si>
    <t>漆器工</t>
  </si>
  <si>
    <t>569-09</t>
  </si>
  <si>
    <t>ほうき・ブラシ製造工</t>
  </si>
  <si>
    <t>569-10</t>
  </si>
  <si>
    <t>模型・模造品製作工</t>
  </si>
  <si>
    <t>569-11</t>
  </si>
  <si>
    <t>配合飼料製造工</t>
  </si>
  <si>
    <t>569-12</t>
  </si>
  <si>
    <t>内張工</t>
  </si>
  <si>
    <t>569-13</t>
  </si>
  <si>
    <t>表具師</t>
  </si>
  <si>
    <t>569-99</t>
  </si>
  <si>
    <t>他に分類されない製品製造・加工処理の職業</t>
  </si>
  <si>
    <t>57</t>
  </si>
  <si>
    <t>機械組立の職業</t>
  </si>
  <si>
    <t>571</t>
  </si>
  <si>
    <t>571-01</t>
  </si>
  <si>
    <t>原動機組立工</t>
  </si>
  <si>
    <t>571-02</t>
  </si>
  <si>
    <t>金属加工機械組立工</t>
  </si>
  <si>
    <t>571-03</t>
  </si>
  <si>
    <t>農業用機械組立工</t>
  </si>
  <si>
    <t>571-04</t>
  </si>
  <si>
    <t>建設機械組立工</t>
  </si>
  <si>
    <t>571-05</t>
  </si>
  <si>
    <t>印刷・製本機械組立工</t>
  </si>
  <si>
    <t>571-06</t>
  </si>
  <si>
    <t>半導体・液晶パネル製造装置組立工</t>
  </si>
  <si>
    <t>571-07</t>
  </si>
  <si>
    <t>業務用冷凍・冷蔵・空調機器組立工</t>
  </si>
  <si>
    <t>571-08</t>
  </si>
  <si>
    <t>サービス用・娯楽機械組立工</t>
  </si>
  <si>
    <t>571-09</t>
  </si>
  <si>
    <t>機械部品組立工</t>
  </si>
  <si>
    <t>571-99</t>
  </si>
  <si>
    <t>他に分類されない一般機械器具組立工</t>
  </si>
  <si>
    <t>572</t>
  </si>
  <si>
    <t>572-01</t>
  </si>
  <si>
    <t>発電機・電動機組立工</t>
  </si>
  <si>
    <t>572-02</t>
  </si>
  <si>
    <t>配電盤・制御盤・開閉制御機器組立工</t>
  </si>
  <si>
    <t>572-03</t>
  </si>
  <si>
    <t>電気機械部品組立工</t>
  </si>
  <si>
    <t>572-99</t>
  </si>
  <si>
    <t>他に分類されない電気機械組立工</t>
  </si>
  <si>
    <t>573</t>
  </si>
  <si>
    <t>573-01</t>
  </si>
  <si>
    <t>無線・有線通信機器組立工</t>
  </si>
  <si>
    <t>573-02</t>
  </si>
  <si>
    <t>テレビ・ラジオ組立工</t>
  </si>
  <si>
    <t>573-99</t>
  </si>
  <si>
    <t>他に分類されない電気通信機械器具組立工</t>
  </si>
  <si>
    <t>574</t>
  </si>
  <si>
    <t>574-01</t>
  </si>
  <si>
    <t>電子計算機組立工</t>
  </si>
  <si>
    <t>574-02</t>
  </si>
  <si>
    <t>電子複写機組立工</t>
  </si>
  <si>
    <t>574-99</t>
  </si>
  <si>
    <t>他に分類されない電子応用機械器具組立工</t>
  </si>
  <si>
    <t>575</t>
  </si>
  <si>
    <t>575-01</t>
  </si>
  <si>
    <t>576</t>
  </si>
  <si>
    <t>576-01</t>
  </si>
  <si>
    <t>半導体チップ製造工</t>
  </si>
  <si>
    <t>576-02</t>
  </si>
  <si>
    <t>半導体組立工</t>
  </si>
  <si>
    <t>576-99</t>
  </si>
  <si>
    <t>他に分類されない半導体製品製造工</t>
  </si>
  <si>
    <t>577</t>
  </si>
  <si>
    <t>577-01</t>
  </si>
  <si>
    <t>578</t>
  </si>
  <si>
    <t>578-01</t>
  </si>
  <si>
    <t>581</t>
  </si>
  <si>
    <t>581-01</t>
  </si>
  <si>
    <t>582</t>
  </si>
  <si>
    <t>582-01</t>
  </si>
  <si>
    <t>583</t>
  </si>
  <si>
    <t>583-01</t>
  </si>
  <si>
    <t>電子回路用コンデンサ組立工</t>
  </si>
  <si>
    <t>583-02</t>
  </si>
  <si>
    <t>プリント基板組立工</t>
  </si>
  <si>
    <t>583-03</t>
  </si>
  <si>
    <t>液晶表示部品組立工</t>
  </si>
  <si>
    <t>583-99</t>
  </si>
  <si>
    <t>他に分類されない電子機器部品組立工</t>
  </si>
  <si>
    <t>584</t>
  </si>
  <si>
    <t>584-01</t>
  </si>
  <si>
    <t>自動車組立・ぎ装工</t>
  </si>
  <si>
    <t>584-02</t>
  </si>
  <si>
    <t>自動車部品組立工</t>
  </si>
  <si>
    <t>585</t>
  </si>
  <si>
    <t>585-01</t>
  </si>
  <si>
    <t>鉄道車両組立工</t>
  </si>
  <si>
    <t>585-02</t>
  </si>
  <si>
    <t>船舶ぎ装工</t>
  </si>
  <si>
    <t>585-03</t>
  </si>
  <si>
    <t>航空機組立工</t>
  </si>
  <si>
    <t>585-04</t>
  </si>
  <si>
    <t>自転車組立工</t>
  </si>
  <si>
    <t>585-99</t>
  </si>
  <si>
    <t>他に分類されない輸送用機械器具組立工(自動車を除く)</t>
  </si>
  <si>
    <t>586</t>
  </si>
  <si>
    <t>586-01</t>
  </si>
  <si>
    <t>電気計測器組立工</t>
  </si>
  <si>
    <t>586-02</t>
  </si>
  <si>
    <t>計量器・測定器組立工</t>
  </si>
  <si>
    <t>587</t>
  </si>
  <si>
    <t>587-01</t>
  </si>
  <si>
    <t>カメラ組立工</t>
  </si>
  <si>
    <t>587-99</t>
  </si>
  <si>
    <t>他に分類されない光学機械器具組立工</t>
  </si>
  <si>
    <t>588</t>
  </si>
  <si>
    <t>588-01</t>
  </si>
  <si>
    <t>591</t>
  </si>
  <si>
    <t>591-01</t>
  </si>
  <si>
    <t>599</t>
  </si>
  <si>
    <t>599-99</t>
  </si>
  <si>
    <t>60</t>
  </si>
  <si>
    <t>機械整備・修理の職業</t>
  </si>
  <si>
    <t>601</t>
  </si>
  <si>
    <t>601-01</t>
  </si>
  <si>
    <t>原動機修理工</t>
  </si>
  <si>
    <t>601-02</t>
  </si>
  <si>
    <t>金属加工機械修理工</t>
  </si>
  <si>
    <t>601-03</t>
  </si>
  <si>
    <t>産業用機械修理工</t>
  </si>
  <si>
    <t>601-04</t>
  </si>
  <si>
    <t>生産設備保全工</t>
  </si>
  <si>
    <t>601-99</t>
  </si>
  <si>
    <t>他に分類されない一般機械器具修理工</t>
  </si>
  <si>
    <t>602</t>
  </si>
  <si>
    <t>602-01</t>
  </si>
  <si>
    <t>電気機械修理工</t>
  </si>
  <si>
    <t>602-02</t>
  </si>
  <si>
    <t>電気通信機械器具修理工</t>
  </si>
  <si>
    <t>602-03</t>
  </si>
  <si>
    <t>電子応用機械器具修理工</t>
  </si>
  <si>
    <t>602-04</t>
  </si>
  <si>
    <t>民生用電子・電気機械器具修理工</t>
  </si>
  <si>
    <t>602-99</t>
  </si>
  <si>
    <t>他に分類されない電気機械器具修理工</t>
  </si>
  <si>
    <t>603</t>
  </si>
  <si>
    <t>603-01</t>
  </si>
  <si>
    <t>604</t>
  </si>
  <si>
    <t>輸送用機械器具整備・修理工(自動車を除く)</t>
  </si>
  <si>
    <t>604-01</t>
  </si>
  <si>
    <t>鉄道車両修理工</t>
  </si>
  <si>
    <t>604-02</t>
  </si>
  <si>
    <t>船舶修理工</t>
  </si>
  <si>
    <t>604-03</t>
  </si>
  <si>
    <t>航空機整備工</t>
  </si>
  <si>
    <t>604-04</t>
  </si>
  <si>
    <t>自転車修理工</t>
  </si>
  <si>
    <t>604-99</t>
  </si>
  <si>
    <t>他に分類されない輸送用機械器具整備・修理工(自動車を除く)</t>
  </si>
  <si>
    <t>605</t>
  </si>
  <si>
    <t>605-01</t>
  </si>
  <si>
    <t>計量計測機器修理工</t>
  </si>
  <si>
    <t>605-02</t>
  </si>
  <si>
    <t>光学機械器具修理工</t>
  </si>
  <si>
    <t>605-03</t>
  </si>
  <si>
    <t>時計修理工</t>
  </si>
  <si>
    <t>61</t>
  </si>
  <si>
    <t>製品検査の職業(金属材料製造、金属加工、金属溶接・溶断)</t>
  </si>
  <si>
    <t>611</t>
  </si>
  <si>
    <t>611-01</t>
  </si>
  <si>
    <t>612</t>
  </si>
  <si>
    <t>612-01</t>
  </si>
  <si>
    <t>金属加工検査工</t>
  </si>
  <si>
    <t>612-02</t>
  </si>
  <si>
    <t>金属溶接検査工</t>
  </si>
  <si>
    <t>612-03</t>
  </si>
  <si>
    <t>非破壊検査工(金属)</t>
  </si>
  <si>
    <t>62</t>
  </si>
  <si>
    <t>製品検査の職業(金属材料製造、金属加工、金属溶接・溶断を除く)</t>
  </si>
  <si>
    <t>621</t>
  </si>
  <si>
    <t>621-01</t>
  </si>
  <si>
    <t>622</t>
  </si>
  <si>
    <t>622-01</t>
  </si>
  <si>
    <t>ガラス製品検査工</t>
  </si>
  <si>
    <t>622-99</t>
  </si>
  <si>
    <t>他に分類されない窯業製品検査工</t>
  </si>
  <si>
    <t>623</t>
  </si>
  <si>
    <t>623-01</t>
  </si>
  <si>
    <t>624</t>
  </si>
  <si>
    <t>624-01</t>
  </si>
  <si>
    <t>625</t>
  </si>
  <si>
    <t>625-01</t>
  </si>
  <si>
    <t>紡織製品検査工</t>
  </si>
  <si>
    <t>625-02</t>
  </si>
  <si>
    <t>衣服・繊維製品検査工</t>
  </si>
  <si>
    <t>626</t>
  </si>
  <si>
    <t>626-01</t>
  </si>
  <si>
    <t>木製製品検査工</t>
  </si>
  <si>
    <t>626-02</t>
  </si>
  <si>
    <t>パルプ・紙・紙製品検査工</t>
  </si>
  <si>
    <t>627</t>
  </si>
  <si>
    <t>627-01</t>
  </si>
  <si>
    <t>628</t>
  </si>
  <si>
    <t>628-01</t>
  </si>
  <si>
    <t>629</t>
  </si>
  <si>
    <t>その他の製品検査の職業(金属材料製造、金属加工、金属溶接・溶断を除く)</t>
  </si>
  <si>
    <t>629-99</t>
  </si>
  <si>
    <t>63</t>
  </si>
  <si>
    <t>機械検査の職業</t>
  </si>
  <si>
    <t>631</t>
  </si>
  <si>
    <t>631-01</t>
  </si>
  <si>
    <t>632</t>
  </si>
  <si>
    <t>632-01</t>
  </si>
  <si>
    <t>633</t>
  </si>
  <si>
    <t>633-01</t>
  </si>
  <si>
    <t>634</t>
  </si>
  <si>
    <t>634-01</t>
  </si>
  <si>
    <t>635</t>
  </si>
  <si>
    <t>635-01</t>
  </si>
  <si>
    <t>64</t>
  </si>
  <si>
    <t>生産関連・生産類似の職業</t>
  </si>
  <si>
    <t>641</t>
  </si>
  <si>
    <t>641-01</t>
  </si>
  <si>
    <t>木工塗装工</t>
  </si>
  <si>
    <t>641-02</t>
  </si>
  <si>
    <t>金属塗装工</t>
  </si>
  <si>
    <t>641-03</t>
  </si>
  <si>
    <t>建築塗装工</t>
  </si>
  <si>
    <t>641-98</t>
  </si>
  <si>
    <t>塗装工見習</t>
  </si>
  <si>
    <t>641-99</t>
  </si>
  <si>
    <t>他に分類されない塗装工</t>
  </si>
  <si>
    <t>642</t>
  </si>
  <si>
    <t>642-01</t>
  </si>
  <si>
    <t>画工</t>
  </si>
  <si>
    <t>642-02</t>
  </si>
  <si>
    <t>看板制作工</t>
  </si>
  <si>
    <t>643</t>
  </si>
  <si>
    <t>643-01</t>
  </si>
  <si>
    <t>建築製図工</t>
  </si>
  <si>
    <t>643-02</t>
  </si>
  <si>
    <t>機械製図工</t>
  </si>
  <si>
    <t>643-03</t>
  </si>
  <si>
    <t>電気・電子製図工</t>
  </si>
  <si>
    <t>644</t>
  </si>
  <si>
    <t>644-01</t>
  </si>
  <si>
    <t>649</t>
  </si>
  <si>
    <t>649-01</t>
  </si>
  <si>
    <t>写真工</t>
  </si>
  <si>
    <t>649-02</t>
  </si>
  <si>
    <t>写図工</t>
  </si>
  <si>
    <t>649-03</t>
  </si>
  <si>
    <t>現図工</t>
  </si>
  <si>
    <t>649-04</t>
  </si>
  <si>
    <t>映写技師</t>
  </si>
  <si>
    <t>649-99</t>
  </si>
  <si>
    <t>他に分類されない生産関連・生産類似の職業</t>
  </si>
  <si>
    <t>I</t>
  </si>
  <si>
    <t>輸送・機械運転の職業</t>
  </si>
  <si>
    <t>65</t>
  </si>
  <si>
    <t>鉄道運転の職業</t>
  </si>
  <si>
    <t>651</t>
  </si>
  <si>
    <t>651-01</t>
  </si>
  <si>
    <t>659</t>
  </si>
  <si>
    <t>659-01</t>
  </si>
  <si>
    <t>鉄道機関士</t>
  </si>
  <si>
    <t>659-99</t>
  </si>
  <si>
    <t>他に分類されない鉄道運転の職業</t>
  </si>
  <si>
    <t>66</t>
  </si>
  <si>
    <t>自動車運転の職業</t>
  </si>
  <si>
    <t>661</t>
  </si>
  <si>
    <t>661-01</t>
  </si>
  <si>
    <t>路線バス運転手</t>
  </si>
  <si>
    <t>661-02</t>
  </si>
  <si>
    <t>貸切バス運転手</t>
  </si>
  <si>
    <t>661-03</t>
  </si>
  <si>
    <t>送迎バス運転手</t>
  </si>
  <si>
    <t>662</t>
  </si>
  <si>
    <t>662-01</t>
  </si>
  <si>
    <t>自家用乗用自動車運転手</t>
  </si>
  <si>
    <t>662-02</t>
  </si>
  <si>
    <t>営業用乗用自動車運転手</t>
  </si>
  <si>
    <t>662-03</t>
  </si>
  <si>
    <t>自家用乗用自動車運転代行人</t>
  </si>
  <si>
    <t>663</t>
  </si>
  <si>
    <t>663-01</t>
  </si>
  <si>
    <t>トラック運転手</t>
  </si>
  <si>
    <t>663-02</t>
  </si>
  <si>
    <t>トレーラートラック運転手</t>
  </si>
  <si>
    <t>663-03</t>
  </si>
  <si>
    <t>コンクリートミキサー車運転手</t>
  </si>
  <si>
    <t>663-04</t>
  </si>
  <si>
    <t>ダンプカー運転手</t>
  </si>
  <si>
    <t>663-05</t>
  </si>
  <si>
    <t>タンクローリー運転手</t>
  </si>
  <si>
    <t>663-06</t>
  </si>
  <si>
    <t>ごみ収集車運転手</t>
  </si>
  <si>
    <t>663-07</t>
  </si>
  <si>
    <t>自動車陸送員</t>
  </si>
  <si>
    <t>663-99</t>
  </si>
  <si>
    <t>他に分類されない貨物自動車運転手</t>
  </si>
  <si>
    <t>669</t>
  </si>
  <si>
    <t>669-99</t>
  </si>
  <si>
    <t>67</t>
  </si>
  <si>
    <t>船舶・航空機運転の職業</t>
  </si>
  <si>
    <t>671</t>
  </si>
  <si>
    <t>671-01</t>
  </si>
  <si>
    <t>貨客船船長</t>
  </si>
  <si>
    <t>671-02</t>
  </si>
  <si>
    <t>作業船船長</t>
  </si>
  <si>
    <t>671-99</t>
  </si>
  <si>
    <t>他に分類されない船長(漁労船を除く)</t>
  </si>
  <si>
    <t>672</t>
  </si>
  <si>
    <t>672-01</t>
  </si>
  <si>
    <t>673</t>
  </si>
  <si>
    <t>673-01</t>
  </si>
  <si>
    <t>674</t>
  </si>
  <si>
    <t>674-01</t>
  </si>
  <si>
    <t>68</t>
  </si>
  <si>
    <t>その他の輸送の職業</t>
  </si>
  <si>
    <t>681</t>
  </si>
  <si>
    <t>681-01</t>
  </si>
  <si>
    <t>鉄道車掌</t>
  </si>
  <si>
    <t>681-02</t>
  </si>
  <si>
    <t>バスガイド</t>
  </si>
  <si>
    <t>682</t>
  </si>
  <si>
    <t>682-01</t>
  </si>
  <si>
    <t>683</t>
  </si>
  <si>
    <t>683-01</t>
  </si>
  <si>
    <t>甲板員</t>
  </si>
  <si>
    <t>683-02</t>
  </si>
  <si>
    <t>船舶機関員</t>
  </si>
  <si>
    <t>684</t>
  </si>
  <si>
    <t>684-01</t>
  </si>
  <si>
    <t>689</t>
  </si>
  <si>
    <t>689-01</t>
  </si>
  <si>
    <t>小型船舶運転者</t>
  </si>
  <si>
    <t>689-99</t>
  </si>
  <si>
    <t>他に分類されないその他の輸送の職業</t>
  </si>
  <si>
    <t>69</t>
  </si>
  <si>
    <t>定置・建設機械運転の職業</t>
  </si>
  <si>
    <t>691</t>
  </si>
  <si>
    <t>691-01</t>
  </si>
  <si>
    <t>発電・送電員</t>
  </si>
  <si>
    <t>691-02</t>
  </si>
  <si>
    <t>変電・配電員</t>
  </si>
  <si>
    <t>691-03</t>
  </si>
  <si>
    <t>自家用電気係員</t>
  </si>
  <si>
    <t>692</t>
  </si>
  <si>
    <t>692-01</t>
  </si>
  <si>
    <t>693</t>
  </si>
  <si>
    <t>693-01</t>
  </si>
  <si>
    <t>クレーン運転工</t>
  </si>
  <si>
    <t>693-02</t>
  </si>
  <si>
    <t>巻上機・コンベア運転工</t>
  </si>
  <si>
    <t>694</t>
  </si>
  <si>
    <t>694-01</t>
  </si>
  <si>
    <t>695</t>
  </si>
  <si>
    <t>695-01</t>
  </si>
  <si>
    <t>建設用機械車両運転工</t>
  </si>
  <si>
    <t>695-02</t>
  </si>
  <si>
    <t>舗装機械運転工</t>
  </si>
  <si>
    <t>695-03</t>
  </si>
  <si>
    <t>さく井・ボーリング機械運転工</t>
  </si>
  <si>
    <t>695-99</t>
  </si>
  <si>
    <t>他に分類されない建設機械運転工</t>
  </si>
  <si>
    <t>696</t>
  </si>
  <si>
    <t>696-01</t>
  </si>
  <si>
    <t>697</t>
  </si>
  <si>
    <t>697-01</t>
  </si>
  <si>
    <t>699</t>
  </si>
  <si>
    <t>699-01</t>
  </si>
  <si>
    <t>冷凍機運転工</t>
  </si>
  <si>
    <t>699-02</t>
  </si>
  <si>
    <t>ケーブル機関運転工</t>
  </si>
  <si>
    <t>699-99</t>
  </si>
  <si>
    <t>他に分類されない定置・建設機械運転の職業</t>
  </si>
  <si>
    <t>J</t>
  </si>
  <si>
    <t>建設・採掘の職業</t>
  </si>
  <si>
    <t>70</t>
  </si>
  <si>
    <t>建設躯体工事の職業</t>
  </si>
  <si>
    <t>701</t>
  </si>
  <si>
    <t>701-01</t>
  </si>
  <si>
    <t>702</t>
  </si>
  <si>
    <t>702-01</t>
  </si>
  <si>
    <t>建築とび工</t>
  </si>
  <si>
    <t>702-02</t>
  </si>
  <si>
    <t>取りこわし作業員</t>
  </si>
  <si>
    <t>702-98</t>
  </si>
  <si>
    <t>とび工見習</t>
  </si>
  <si>
    <t>703</t>
  </si>
  <si>
    <t>703-01</t>
  </si>
  <si>
    <t>土木鉄筋工</t>
  </si>
  <si>
    <t>703-02</t>
  </si>
  <si>
    <t>建築鉄筋工</t>
  </si>
  <si>
    <t>71</t>
  </si>
  <si>
    <t>建設の職業(建設躯体工事の職業を除く)</t>
  </si>
  <si>
    <t>711</t>
  </si>
  <si>
    <t>711-01</t>
  </si>
  <si>
    <t>建築大工</t>
  </si>
  <si>
    <t>711-98</t>
  </si>
  <si>
    <t>大工見習</t>
  </si>
  <si>
    <t>711-99</t>
  </si>
  <si>
    <t>他に分類されない大工</t>
  </si>
  <si>
    <t>712</t>
  </si>
  <si>
    <t>712-01</t>
  </si>
  <si>
    <t>ブロック積工</t>
  </si>
  <si>
    <t>712-02</t>
  </si>
  <si>
    <t>れんが積工</t>
  </si>
  <si>
    <t>712-03</t>
  </si>
  <si>
    <t>タイル張工</t>
  </si>
  <si>
    <t>712-04</t>
  </si>
  <si>
    <t>石張工</t>
  </si>
  <si>
    <t>712-98</t>
  </si>
  <si>
    <t>ブロック積工見習、タイル張工見習</t>
  </si>
  <si>
    <t>713</t>
  </si>
  <si>
    <t>713-01</t>
  </si>
  <si>
    <t>かわらふき工</t>
  </si>
  <si>
    <t>713-98</t>
  </si>
  <si>
    <t>屋根ふき工見習</t>
  </si>
  <si>
    <t>713-99</t>
  </si>
  <si>
    <t>他に分類されない屋根ふき工</t>
  </si>
  <si>
    <t>714</t>
  </si>
  <si>
    <t>714-01</t>
  </si>
  <si>
    <t>714-98</t>
  </si>
  <si>
    <t>左官見習</t>
  </si>
  <si>
    <t>715</t>
  </si>
  <si>
    <t>715-01</t>
  </si>
  <si>
    <t>715-98</t>
  </si>
  <si>
    <t>畳工見習</t>
  </si>
  <si>
    <t>716</t>
  </si>
  <si>
    <t>716-01</t>
  </si>
  <si>
    <t>716-98</t>
  </si>
  <si>
    <t>配管工見習</t>
  </si>
  <si>
    <t>717</t>
  </si>
  <si>
    <t>717-01</t>
  </si>
  <si>
    <t>金属建具取付工</t>
  </si>
  <si>
    <t>717-02</t>
  </si>
  <si>
    <t>建具ガラス取付工</t>
  </si>
  <si>
    <t>717-03</t>
  </si>
  <si>
    <t>内装仕上工</t>
  </si>
  <si>
    <t>718</t>
  </si>
  <si>
    <t>718-01</t>
  </si>
  <si>
    <t>719</t>
  </si>
  <si>
    <t>719-01</t>
  </si>
  <si>
    <t>潜水作業員</t>
  </si>
  <si>
    <t>719-02</t>
  </si>
  <si>
    <t>熱絶縁工</t>
  </si>
  <si>
    <t>719-03</t>
  </si>
  <si>
    <t>測量作業員</t>
  </si>
  <si>
    <t>719-04</t>
  </si>
  <si>
    <t>住宅水回り設備取付工</t>
  </si>
  <si>
    <t>719-05</t>
  </si>
  <si>
    <t>水道工事検査員</t>
  </si>
  <si>
    <t>719-99</t>
  </si>
  <si>
    <t>他に分類されない建設の職業</t>
  </si>
  <si>
    <t>72</t>
  </si>
  <si>
    <t>電気工事の職業</t>
  </si>
  <si>
    <t>721</t>
  </si>
  <si>
    <t>721-01</t>
  </si>
  <si>
    <t>722</t>
  </si>
  <si>
    <t>722-01</t>
  </si>
  <si>
    <t>723</t>
  </si>
  <si>
    <t>723-01</t>
  </si>
  <si>
    <t>724</t>
  </si>
  <si>
    <t>724-01</t>
  </si>
  <si>
    <t>放送装置据付・保守作業員</t>
  </si>
  <si>
    <t>724-02</t>
  </si>
  <si>
    <t>通信装置据付・保守作業員</t>
  </si>
  <si>
    <t>724-03</t>
  </si>
  <si>
    <t>電話装置据付・保守作業員</t>
  </si>
  <si>
    <t>725</t>
  </si>
  <si>
    <t>725-01</t>
  </si>
  <si>
    <t>電気配線工事作業員</t>
  </si>
  <si>
    <t>725-02</t>
  </si>
  <si>
    <t>電気工事検査員</t>
  </si>
  <si>
    <t>725-03</t>
  </si>
  <si>
    <t>産業用電気機械・装置据付作業員</t>
  </si>
  <si>
    <t>725-99</t>
  </si>
  <si>
    <t>他に分類されない電気工事作業員</t>
  </si>
  <si>
    <t>73</t>
  </si>
  <si>
    <t>土木の職業</t>
  </si>
  <si>
    <t>731</t>
  </si>
  <si>
    <t>731-01</t>
  </si>
  <si>
    <t>建設・土木作業員</t>
  </si>
  <si>
    <t>731-02</t>
  </si>
  <si>
    <t>舗装作業員</t>
  </si>
  <si>
    <t>732</t>
  </si>
  <si>
    <t>732-01</t>
  </si>
  <si>
    <t>733</t>
  </si>
  <si>
    <t>733-01</t>
  </si>
  <si>
    <t>74</t>
  </si>
  <si>
    <t>採掘の職業</t>
  </si>
  <si>
    <t>741</t>
  </si>
  <si>
    <t>741-01</t>
  </si>
  <si>
    <t>742</t>
  </si>
  <si>
    <t>742-01</t>
  </si>
  <si>
    <t>743</t>
  </si>
  <si>
    <t>743-01</t>
  </si>
  <si>
    <t>749</t>
  </si>
  <si>
    <t>749-01</t>
  </si>
  <si>
    <t>支柱員</t>
  </si>
  <si>
    <t>749-99</t>
  </si>
  <si>
    <t>他に分類されない採掘の職業</t>
  </si>
  <si>
    <t>K</t>
  </si>
  <si>
    <t>運搬・清掃・包装等の職業</t>
  </si>
  <si>
    <t>75</t>
  </si>
  <si>
    <t>運搬の職業</t>
  </si>
  <si>
    <t>751</t>
  </si>
  <si>
    <t>751-01</t>
  </si>
  <si>
    <t>752</t>
  </si>
  <si>
    <t>752-01</t>
  </si>
  <si>
    <t>753</t>
  </si>
  <si>
    <t>753-01</t>
  </si>
  <si>
    <t>運搬作業員</t>
  </si>
  <si>
    <t>753-02</t>
  </si>
  <si>
    <t>積卸作業員</t>
  </si>
  <si>
    <t>753-03</t>
  </si>
  <si>
    <t>引越作業員</t>
  </si>
  <si>
    <t>754</t>
  </si>
  <si>
    <t>754-01</t>
  </si>
  <si>
    <t>倉庫作業員(冷蔵倉庫を除く)</t>
  </si>
  <si>
    <t>754-02</t>
  </si>
  <si>
    <t>冷蔵倉庫作業員</t>
  </si>
  <si>
    <t>755</t>
  </si>
  <si>
    <t>755-01</t>
  </si>
  <si>
    <t>荷物配達員</t>
  </si>
  <si>
    <t>755-02</t>
  </si>
  <si>
    <t>ルート集配員</t>
  </si>
  <si>
    <t>755-03</t>
  </si>
  <si>
    <t>新聞配達員</t>
  </si>
  <si>
    <t>755-04</t>
  </si>
  <si>
    <t>自動販売機商品補充員</t>
  </si>
  <si>
    <t>756</t>
  </si>
  <si>
    <t>756-01</t>
  </si>
  <si>
    <t>76</t>
  </si>
  <si>
    <t>清掃の職業</t>
  </si>
  <si>
    <t>761</t>
  </si>
  <si>
    <t>761-01</t>
  </si>
  <si>
    <t>762</t>
  </si>
  <si>
    <t>762-01</t>
  </si>
  <si>
    <t>763</t>
  </si>
  <si>
    <t>763-01</t>
  </si>
  <si>
    <t>道路清掃員</t>
  </si>
  <si>
    <t>763-02</t>
  </si>
  <si>
    <t>公園清掃員</t>
  </si>
  <si>
    <t>764</t>
  </si>
  <si>
    <t>764-01</t>
  </si>
  <si>
    <t>ごみ収集作業員</t>
  </si>
  <si>
    <t>764-02</t>
  </si>
  <si>
    <t>し尿汲取作業員</t>
  </si>
  <si>
    <t>765</t>
  </si>
  <si>
    <t>765-01</t>
  </si>
  <si>
    <t>769</t>
  </si>
  <si>
    <t>769-01</t>
  </si>
  <si>
    <t>産業洗浄員</t>
  </si>
  <si>
    <t>769-02</t>
  </si>
  <si>
    <t>消毒・害虫防除作業員</t>
  </si>
  <si>
    <t>769-03</t>
  </si>
  <si>
    <t>乗物内清掃員</t>
  </si>
  <si>
    <t>769-04</t>
  </si>
  <si>
    <t>浄化槽清掃員</t>
  </si>
  <si>
    <t>769-99</t>
  </si>
  <si>
    <t>他に分類されない清掃の職業</t>
  </si>
  <si>
    <t>77</t>
  </si>
  <si>
    <t>包装の職業</t>
  </si>
  <si>
    <t>771</t>
  </si>
  <si>
    <t>771-01</t>
  </si>
  <si>
    <t>779</t>
  </si>
  <si>
    <t>779-01</t>
  </si>
  <si>
    <t>ラベル・シール貼付作業員</t>
  </si>
  <si>
    <t>779-99</t>
  </si>
  <si>
    <t>他に分類されない包装の職業</t>
  </si>
  <si>
    <t>78</t>
  </si>
  <si>
    <t>その他の運搬・清掃・包装等の職業</t>
  </si>
  <si>
    <t>781</t>
  </si>
  <si>
    <t>781-01</t>
  </si>
  <si>
    <t>原材料選別作業員</t>
  </si>
  <si>
    <t>781-02</t>
  </si>
  <si>
    <t>商品取集め作業員</t>
  </si>
  <si>
    <t>781-03</t>
  </si>
  <si>
    <t>青果選別作業員</t>
  </si>
  <si>
    <t>781-04</t>
  </si>
  <si>
    <t>洗たく物荷分け作業員</t>
  </si>
  <si>
    <t>781-99</t>
  </si>
  <si>
    <t>他に分類されない選別作業員</t>
  </si>
  <si>
    <t>782</t>
  </si>
  <si>
    <t>782-01</t>
  </si>
  <si>
    <t>工場労務作業員</t>
  </si>
  <si>
    <t>782-02</t>
  </si>
  <si>
    <t>建設現場労務作業員</t>
  </si>
  <si>
    <t>782-03</t>
  </si>
  <si>
    <t>小売店作業員</t>
  </si>
  <si>
    <t>782-04</t>
  </si>
  <si>
    <t>病院作業員</t>
  </si>
  <si>
    <t>782-05</t>
  </si>
  <si>
    <t>旅館作業員</t>
  </si>
  <si>
    <t>782-06</t>
  </si>
  <si>
    <t>食堂作業員</t>
  </si>
  <si>
    <t>782-07</t>
  </si>
  <si>
    <t>会場設営作業員</t>
  </si>
  <si>
    <t>782-08</t>
  </si>
  <si>
    <t>用務員</t>
  </si>
  <si>
    <t>789</t>
  </si>
  <si>
    <t>他に分類されない運搬、清掃、包装等の職業</t>
  </si>
  <si>
    <t>789-01</t>
  </si>
  <si>
    <t>公園・ゴルフ場・競技場整備員</t>
  </si>
  <si>
    <t>789-99</t>
  </si>
  <si>
    <t>他に分類されないその他の運搬、清掃、包装等の職業</t>
  </si>
  <si>
    <t>休日の特記事項及び週休二日制のその他について</t>
    <rPh sb="0" eb="2">
      <t>キュウジツ</t>
    </rPh>
    <rPh sb="3" eb="5">
      <t>トッキ</t>
    </rPh>
    <rPh sb="5" eb="7">
      <t>ジコウ</t>
    </rPh>
    <rPh sb="7" eb="8">
      <t>オヨ</t>
    </rPh>
    <rPh sb="9" eb="11">
      <t>シュウキュウ</t>
    </rPh>
    <rPh sb="11" eb="13">
      <t>フツカ</t>
    </rPh>
    <rPh sb="13" eb="14">
      <t>セイ</t>
    </rPh>
    <rPh sb="17" eb="18">
      <t>タ</t>
    </rPh>
    <phoneticPr fontId="2"/>
  </si>
  <si>
    <t>その他のとき⇒</t>
    <rPh sb="2" eb="3">
      <t>タ</t>
    </rPh>
    <phoneticPr fontId="2"/>
  </si>
  <si>
    <t>月平均労働日数
（フルタイムのときのみ記入）</t>
    <rPh sb="0" eb="1">
      <t>ツキ</t>
    </rPh>
    <rPh sb="1" eb="3">
      <t>ヘイキン</t>
    </rPh>
    <rPh sb="3" eb="5">
      <t>ロウドウ</t>
    </rPh>
    <rPh sb="5" eb="7">
      <t>ニッスウ</t>
    </rPh>
    <rPh sb="19" eb="21">
      <t>キニュウ</t>
    </rPh>
    <phoneticPr fontId="2"/>
  </si>
  <si>
    <t>～</t>
    <phoneticPr fontId="2"/>
  </si>
  <si>
    <t>基本給</t>
    <rPh sb="0" eb="3">
      <t>キホンキュウ</t>
    </rPh>
    <phoneticPr fontId="2"/>
  </si>
  <si>
    <t>賃金締切日</t>
    <rPh sb="0" eb="2">
      <t>チンギン</t>
    </rPh>
    <rPh sb="2" eb="3">
      <t>シ</t>
    </rPh>
    <rPh sb="3" eb="4">
      <t>キ</t>
    </rPh>
    <rPh sb="4" eb="5">
      <t>ニチ</t>
    </rPh>
    <phoneticPr fontId="2"/>
  </si>
  <si>
    <t>賃金支払日</t>
    <rPh sb="0" eb="2">
      <t>チンギン</t>
    </rPh>
    <rPh sb="2" eb="4">
      <t>シハラ</t>
    </rPh>
    <rPh sb="4" eb="5">
      <t>ニチ</t>
    </rPh>
    <phoneticPr fontId="2"/>
  </si>
  <si>
    <t>ありのとき⇒</t>
    <phoneticPr fontId="2"/>
  </si>
  <si>
    <t>通勤用駐車場</t>
    <rPh sb="0" eb="3">
      <t>ツウキンヨウ</t>
    </rPh>
    <rPh sb="3" eb="6">
      <t>チュウシャジョウ</t>
    </rPh>
    <phoneticPr fontId="2"/>
  </si>
  <si>
    <t>賞与</t>
    <rPh sb="0" eb="2">
      <t>ショウヨ</t>
    </rPh>
    <phoneticPr fontId="2"/>
  </si>
  <si>
    <t>前年度実績</t>
    <rPh sb="0" eb="1">
      <t>マエ</t>
    </rPh>
    <rPh sb="1" eb="3">
      <t>ネンド</t>
    </rPh>
    <rPh sb="3" eb="5">
      <t>ジッセキ</t>
    </rPh>
    <phoneticPr fontId="2"/>
  </si>
  <si>
    <t>書類選考</t>
    <rPh sb="0" eb="2">
      <t>ショルイ</t>
    </rPh>
    <rPh sb="2" eb="4">
      <t>センコウ</t>
    </rPh>
    <phoneticPr fontId="2"/>
  </si>
  <si>
    <t>筆記試験</t>
    <rPh sb="0" eb="2">
      <t>ヒッキ</t>
    </rPh>
    <rPh sb="2" eb="4">
      <t>シケン</t>
    </rPh>
    <phoneticPr fontId="2"/>
  </si>
  <si>
    <t>結果通知</t>
    <rPh sb="0" eb="2">
      <t>ケッカ</t>
    </rPh>
    <rPh sb="2" eb="4">
      <t>ツウチ</t>
    </rPh>
    <phoneticPr fontId="2"/>
  </si>
  <si>
    <t>応募書類</t>
    <rPh sb="0" eb="2">
      <t>オウボ</t>
    </rPh>
    <rPh sb="2" eb="4">
      <t>ショルイ</t>
    </rPh>
    <phoneticPr fontId="2"/>
  </si>
  <si>
    <t>職務経歴書</t>
    <rPh sb="0" eb="2">
      <t>ショクム</t>
    </rPh>
    <rPh sb="2" eb="4">
      <t>ケイレキ</t>
    </rPh>
    <rPh sb="4" eb="5">
      <t>ショ</t>
    </rPh>
    <phoneticPr fontId="2"/>
  </si>
  <si>
    <t>担当者</t>
    <rPh sb="0" eb="2">
      <t>タントウ</t>
    </rPh>
    <rPh sb="2" eb="3">
      <t>シャ</t>
    </rPh>
    <phoneticPr fontId="2"/>
  </si>
  <si>
    <t>職名</t>
    <rPh sb="0" eb="2">
      <t>ショクメイ</t>
    </rPh>
    <phoneticPr fontId="2"/>
  </si>
  <si>
    <t>氏名</t>
    <rPh sb="0" eb="2">
      <t>シメイ</t>
    </rPh>
    <phoneticPr fontId="2"/>
  </si>
  <si>
    <t>FAX</t>
    <phoneticPr fontId="2"/>
  </si>
  <si>
    <t>E-mail</t>
    <phoneticPr fontId="2"/>
  </si>
  <si>
    <r>
      <t xml:space="preserve">手当
</t>
    </r>
    <r>
      <rPr>
        <sz val="10"/>
        <color theme="1"/>
        <rFont val="ＭＳ Ｐゴシック"/>
        <family val="3"/>
        <charset val="128"/>
        <scheme val="minor"/>
      </rPr>
      <t>（定期的な手当を含む）</t>
    </r>
    <rPh sb="0" eb="2">
      <t>テアテ</t>
    </rPh>
    <rPh sb="4" eb="6">
      <t>テイキ</t>
    </rPh>
    <rPh sb="6" eb="7">
      <t>テキ</t>
    </rPh>
    <rPh sb="8" eb="10">
      <t>テアテ</t>
    </rPh>
    <rPh sb="11" eb="12">
      <t>フク</t>
    </rPh>
    <phoneticPr fontId="2"/>
  </si>
  <si>
    <t>自動車運転免許</t>
    <rPh sb="0" eb="3">
      <t>ジドウシャ</t>
    </rPh>
    <rPh sb="3" eb="5">
      <t>ウンテン</t>
    </rPh>
    <rPh sb="5" eb="7">
      <t>メンキョ</t>
    </rPh>
    <phoneticPr fontId="2"/>
  </si>
  <si>
    <t>区分</t>
    <rPh sb="0" eb="2">
      <t>クブン</t>
    </rPh>
    <phoneticPr fontId="2"/>
  </si>
  <si>
    <t>種類</t>
    <rPh sb="0" eb="2">
      <t>シュルイ</t>
    </rPh>
    <phoneticPr fontId="2"/>
  </si>
  <si>
    <t>項目</t>
    <rPh sb="0" eb="2">
      <t>コウモク</t>
    </rPh>
    <phoneticPr fontId="2"/>
  </si>
  <si>
    <t>入力枠</t>
    <rPh sb="0" eb="2">
      <t>ニュウリョク</t>
    </rPh>
    <rPh sb="2" eb="3">
      <t>ワク</t>
    </rPh>
    <phoneticPr fontId="2"/>
  </si>
  <si>
    <t>入力時の注意事項</t>
    <rPh sb="0" eb="3">
      <t>ニュウリョクジ</t>
    </rPh>
    <rPh sb="4" eb="6">
      <t>チュウイ</t>
    </rPh>
    <rPh sb="6" eb="8">
      <t>ジコウ</t>
    </rPh>
    <phoneticPr fontId="2"/>
  </si>
  <si>
    <t>事業所名</t>
    <rPh sb="0" eb="3">
      <t>ジギョウショ</t>
    </rPh>
    <rPh sb="3" eb="4">
      <t>メイ</t>
    </rPh>
    <phoneticPr fontId="2"/>
  </si>
  <si>
    <t>駅名</t>
    <rPh sb="0" eb="1">
      <t>エキ</t>
    </rPh>
    <rPh sb="1" eb="2">
      <t>メイ</t>
    </rPh>
    <phoneticPr fontId="2"/>
  </si>
  <si>
    <t>移動手段</t>
    <rPh sb="0" eb="2">
      <t>イドウ</t>
    </rPh>
    <rPh sb="2" eb="4">
      <t>シュダン</t>
    </rPh>
    <phoneticPr fontId="2"/>
  </si>
  <si>
    <t>⇒ありのとき</t>
    <phoneticPr fontId="2"/>
  </si>
  <si>
    <t>⇒ありのとき</t>
    <phoneticPr fontId="2"/>
  </si>
  <si>
    <t>求人票に掲載した内容について、市のホームページに掲載すること。</t>
    <phoneticPr fontId="2"/>
  </si>
  <si>
    <t>求人入力シート</t>
    <rPh sb="0" eb="2">
      <t>キュウジン</t>
    </rPh>
    <rPh sb="2" eb="4">
      <t>ニュウリョク</t>
    </rPh>
    <phoneticPr fontId="2"/>
  </si>
  <si>
    <t>プルダウンメニューから選択します。
１）新規：新たに依頼するとき
２）更新：当初依頼の内容等の変更なく、期間を更新するとき
３）変更：当初依頼の内容を変更するとき
４）取下：充足するなどして、依頼を取り下げるとき</t>
    <rPh sb="11" eb="13">
      <t>センタク</t>
    </rPh>
    <rPh sb="20" eb="22">
      <t>シンキ</t>
    </rPh>
    <rPh sb="23" eb="24">
      <t>アラ</t>
    </rPh>
    <rPh sb="26" eb="28">
      <t>イライ</t>
    </rPh>
    <rPh sb="35" eb="37">
      <t>コウシン</t>
    </rPh>
    <rPh sb="38" eb="40">
      <t>トウショ</t>
    </rPh>
    <rPh sb="40" eb="42">
      <t>イライ</t>
    </rPh>
    <rPh sb="43" eb="45">
      <t>ナイヨウ</t>
    </rPh>
    <rPh sb="45" eb="46">
      <t>トウ</t>
    </rPh>
    <rPh sb="47" eb="49">
      <t>ヘンコウ</t>
    </rPh>
    <rPh sb="52" eb="54">
      <t>キカン</t>
    </rPh>
    <rPh sb="55" eb="57">
      <t>コウシン</t>
    </rPh>
    <rPh sb="64" eb="66">
      <t>ヘンコウ</t>
    </rPh>
    <rPh sb="67" eb="69">
      <t>トウショ</t>
    </rPh>
    <rPh sb="69" eb="71">
      <t>イライ</t>
    </rPh>
    <rPh sb="72" eb="74">
      <t>ナイヨウ</t>
    </rPh>
    <rPh sb="75" eb="77">
      <t>ヘンコウ</t>
    </rPh>
    <rPh sb="84" eb="86">
      <t>トリサ</t>
    </rPh>
    <rPh sb="87" eb="89">
      <t>ジュウソク</t>
    </rPh>
    <rPh sb="96" eb="98">
      <t>イライ</t>
    </rPh>
    <rPh sb="99" eb="100">
      <t>ト</t>
    </rPh>
    <rPh sb="101" eb="102">
      <t>サ</t>
    </rPh>
    <phoneticPr fontId="2"/>
  </si>
  <si>
    <t>事業所登録をしたときと同じにしてください。</t>
    <rPh sb="0" eb="3">
      <t>ジギョウショ</t>
    </rPh>
    <rPh sb="3" eb="5">
      <t>トウロク</t>
    </rPh>
    <rPh sb="11" eb="12">
      <t>オナ</t>
    </rPh>
    <phoneticPr fontId="2"/>
  </si>
  <si>
    <t>事業所登録をしたときに割り振られた番号を入力します。忘れてしまったときや未登録であるときは空欄のままとしてください。</t>
    <rPh sb="0" eb="3">
      <t>ジギョウショ</t>
    </rPh>
    <rPh sb="3" eb="5">
      <t>トウロク</t>
    </rPh>
    <rPh sb="11" eb="12">
      <t>ワ</t>
    </rPh>
    <rPh sb="13" eb="14">
      <t>フ</t>
    </rPh>
    <rPh sb="17" eb="19">
      <t>バンゴウ</t>
    </rPh>
    <rPh sb="20" eb="22">
      <t>ニュウリョク</t>
    </rPh>
    <rPh sb="26" eb="27">
      <t>ワス</t>
    </rPh>
    <rPh sb="36" eb="39">
      <t>ミトウロク</t>
    </rPh>
    <rPh sb="45" eb="47">
      <t>クウラン</t>
    </rPh>
    <phoneticPr fontId="2"/>
  </si>
  <si>
    <t>プルダウンメニュー（職業分類表）から選択します。複数該当するときは、最も比重の大きい職種を代表としてください。</t>
    <rPh sb="10" eb="12">
      <t>ショクギョウ</t>
    </rPh>
    <rPh sb="12" eb="14">
      <t>ブンルイ</t>
    </rPh>
    <rPh sb="14" eb="15">
      <t>ヒョウ</t>
    </rPh>
    <rPh sb="18" eb="20">
      <t>センタク</t>
    </rPh>
    <rPh sb="24" eb="26">
      <t>フクスウ</t>
    </rPh>
    <rPh sb="26" eb="28">
      <t>ガイトウ</t>
    </rPh>
    <rPh sb="34" eb="35">
      <t>モット</t>
    </rPh>
    <rPh sb="36" eb="38">
      <t>ヒジュウ</t>
    </rPh>
    <rPh sb="39" eb="40">
      <t>オオ</t>
    </rPh>
    <rPh sb="42" eb="44">
      <t>ショクシュ</t>
    </rPh>
    <rPh sb="45" eb="47">
      <t>ダイヒョウ</t>
    </rPh>
    <phoneticPr fontId="2"/>
  </si>
  <si>
    <t>職種　名称</t>
    <rPh sb="0" eb="2">
      <t>ショクシュ</t>
    </rPh>
    <rPh sb="3" eb="5">
      <t>メイショウ</t>
    </rPh>
    <phoneticPr fontId="2"/>
  </si>
  <si>
    <t>募集する職種で必要とする学歴をプルダウンメニューから選択します。</t>
    <rPh sb="0" eb="2">
      <t>ボシュウ</t>
    </rPh>
    <rPh sb="4" eb="6">
      <t>ショクシュ</t>
    </rPh>
    <rPh sb="7" eb="9">
      <t>ヒツヨウ</t>
    </rPh>
    <rPh sb="12" eb="14">
      <t>ガクレキ</t>
    </rPh>
    <rPh sb="26" eb="28">
      <t>センタク</t>
    </rPh>
    <phoneticPr fontId="2"/>
  </si>
  <si>
    <t>専門学校等で特定の学科・専攻を必須とするときに入力します。</t>
    <rPh sb="0" eb="2">
      <t>センモン</t>
    </rPh>
    <rPh sb="2" eb="4">
      <t>ガッコウ</t>
    </rPh>
    <rPh sb="4" eb="5">
      <t>トウ</t>
    </rPh>
    <rPh sb="6" eb="8">
      <t>トクテイ</t>
    </rPh>
    <rPh sb="9" eb="11">
      <t>ガッカ</t>
    </rPh>
    <rPh sb="12" eb="14">
      <t>センコウ</t>
    </rPh>
    <rPh sb="15" eb="17">
      <t>ヒッス</t>
    </rPh>
    <rPh sb="23" eb="25">
      <t>ニュウリョク</t>
    </rPh>
    <phoneticPr fontId="2"/>
  </si>
  <si>
    <t>採用するにあたり、経験を必要とするときは「必須」としたうえで当該経験を入力します。採用に有利になる経験は「あれば尚可」としたうえで当該経験を入力します。</t>
    <rPh sb="0" eb="2">
      <t>サイヨウ</t>
    </rPh>
    <rPh sb="9" eb="11">
      <t>ケイケン</t>
    </rPh>
    <rPh sb="12" eb="14">
      <t>ヒツヨウ</t>
    </rPh>
    <rPh sb="21" eb="23">
      <t>ヒッス</t>
    </rPh>
    <rPh sb="30" eb="32">
      <t>トウガイ</t>
    </rPh>
    <rPh sb="32" eb="34">
      <t>ケイケン</t>
    </rPh>
    <rPh sb="35" eb="37">
      <t>ニュウリョク</t>
    </rPh>
    <rPh sb="41" eb="43">
      <t>サイヨウ</t>
    </rPh>
    <rPh sb="44" eb="46">
      <t>ユウリ</t>
    </rPh>
    <rPh sb="49" eb="51">
      <t>ケイケン</t>
    </rPh>
    <rPh sb="56" eb="57">
      <t>ナオ</t>
    </rPh>
    <rPh sb="57" eb="58">
      <t>カ</t>
    </rPh>
    <rPh sb="65" eb="67">
      <t>トウガイ</t>
    </rPh>
    <rPh sb="67" eb="69">
      <t>ケイケン</t>
    </rPh>
    <rPh sb="70" eb="72">
      <t>ニュウリョク</t>
    </rPh>
    <phoneticPr fontId="2"/>
  </si>
  <si>
    <t>運転免許</t>
    <rPh sb="0" eb="2">
      <t>ウンテン</t>
    </rPh>
    <rPh sb="2" eb="4">
      <t>メンキョ</t>
    </rPh>
    <phoneticPr fontId="2"/>
  </si>
  <si>
    <t>採用するにあたり、資格を必要とするときは「必須」としたうえで当該資格を入力します。採用に有利になる資格は「あれば尚可」としたうえで当該資格を入力します。
運転免許についてはさらに区分と種類をそれぞれプルダウンメニューから選択します。「第一種免許」のときの種類欄は空欄のままとします。</t>
    <rPh sb="9" eb="11">
      <t>シカク</t>
    </rPh>
    <rPh sb="32" eb="34">
      <t>シカク</t>
    </rPh>
    <rPh sb="49" eb="51">
      <t>シカク</t>
    </rPh>
    <rPh sb="67" eb="69">
      <t>シカク</t>
    </rPh>
    <rPh sb="77" eb="79">
      <t>ウンテン</t>
    </rPh>
    <rPh sb="79" eb="81">
      <t>メンキョ</t>
    </rPh>
    <rPh sb="89" eb="91">
      <t>クブン</t>
    </rPh>
    <rPh sb="92" eb="94">
      <t>シュルイ</t>
    </rPh>
    <rPh sb="110" eb="112">
      <t>センタク</t>
    </rPh>
    <rPh sb="119" eb="120">
      <t>シュ</t>
    </rPh>
    <rPh sb="120" eb="122">
      <t>メンキョ</t>
    </rPh>
    <rPh sb="127" eb="129">
      <t>シュルイ</t>
    </rPh>
    <rPh sb="129" eb="130">
      <t>ラン</t>
    </rPh>
    <rPh sb="131" eb="133">
      <t>クウラン</t>
    </rPh>
    <phoneticPr fontId="2"/>
  </si>
  <si>
    <t>PCスキル</t>
    <phoneticPr fontId="2"/>
  </si>
  <si>
    <t>PCスキルについて、どの程度のスキルが必要かプルダウンメニューから選択します。</t>
    <rPh sb="12" eb="14">
      <t>テイド</t>
    </rPh>
    <rPh sb="19" eb="21">
      <t>ヒツヨウ</t>
    </rPh>
    <rPh sb="33" eb="35">
      <t>センタク</t>
    </rPh>
    <phoneticPr fontId="2"/>
  </si>
  <si>
    <t>雇用形態について、プルダウンメニューから選択します。</t>
    <rPh sb="0" eb="2">
      <t>コヨウ</t>
    </rPh>
    <rPh sb="2" eb="4">
      <t>ケイタイ</t>
    </rPh>
    <rPh sb="20" eb="22">
      <t>センタク</t>
    </rPh>
    <phoneticPr fontId="2"/>
  </si>
  <si>
    <t>雇用形態がその他のときはその名称を入力します。</t>
    <rPh sb="0" eb="2">
      <t>コヨウ</t>
    </rPh>
    <rPh sb="2" eb="4">
      <t>ケイタイ</t>
    </rPh>
    <rPh sb="7" eb="8">
      <t>タ</t>
    </rPh>
    <rPh sb="14" eb="16">
      <t>メイショウ</t>
    </rPh>
    <rPh sb="17" eb="19">
      <t>ニュウリョク</t>
    </rPh>
    <phoneticPr fontId="2"/>
  </si>
  <si>
    <t>雇用期間について、プルダウンメニューから選択します。</t>
    <rPh sb="0" eb="2">
      <t>コヨウ</t>
    </rPh>
    <rPh sb="2" eb="4">
      <t>キカン</t>
    </rPh>
    <rPh sb="20" eb="22">
      <t>センタク</t>
    </rPh>
    <phoneticPr fontId="2"/>
  </si>
  <si>
    <t>判断基準</t>
    <rPh sb="0" eb="2">
      <t>ハンダン</t>
    </rPh>
    <rPh sb="2" eb="4">
      <t>キジュン</t>
    </rPh>
    <phoneticPr fontId="2"/>
  </si>
  <si>
    <t>雇用期間に定めがある「有期雇用」のときは、契約更新について、その有無をプルダウンメニューから選択します。</t>
    <rPh sb="0" eb="2">
      <t>コヨウ</t>
    </rPh>
    <rPh sb="2" eb="4">
      <t>キカン</t>
    </rPh>
    <rPh sb="5" eb="6">
      <t>サダ</t>
    </rPh>
    <rPh sb="11" eb="13">
      <t>ユウキ</t>
    </rPh>
    <rPh sb="13" eb="15">
      <t>コヨウ</t>
    </rPh>
    <rPh sb="21" eb="23">
      <t>ケイヤク</t>
    </rPh>
    <rPh sb="23" eb="25">
      <t>コウシン</t>
    </rPh>
    <rPh sb="32" eb="34">
      <t>ウム</t>
    </rPh>
    <rPh sb="46" eb="48">
      <t>センタク</t>
    </rPh>
    <phoneticPr fontId="2"/>
  </si>
  <si>
    <t>始期</t>
    <rPh sb="0" eb="2">
      <t>シキ</t>
    </rPh>
    <phoneticPr fontId="2"/>
  </si>
  <si>
    <t>終期</t>
    <rPh sb="0" eb="2">
      <t>シュウキ</t>
    </rPh>
    <phoneticPr fontId="2"/>
  </si>
  <si>
    <t>単位</t>
    <rPh sb="0" eb="2">
      <t>タンイ</t>
    </rPh>
    <phoneticPr fontId="2"/>
  </si>
  <si>
    <t>異なるとき⇒</t>
    <phoneticPr fontId="2"/>
  </si>
  <si>
    <t>就業場所が事業所登録地と同じか異なるかをプルダウンメニューから選択します。</t>
    <rPh sb="0" eb="2">
      <t>シュウギョウ</t>
    </rPh>
    <rPh sb="2" eb="4">
      <t>バショ</t>
    </rPh>
    <rPh sb="5" eb="8">
      <t>ジギョウショ</t>
    </rPh>
    <rPh sb="8" eb="10">
      <t>トウロク</t>
    </rPh>
    <rPh sb="10" eb="11">
      <t>チ</t>
    </rPh>
    <rPh sb="12" eb="13">
      <t>オナ</t>
    </rPh>
    <rPh sb="15" eb="16">
      <t>コト</t>
    </rPh>
    <rPh sb="31" eb="33">
      <t>センタク</t>
    </rPh>
    <phoneticPr fontId="2"/>
  </si>
  <si>
    <t>郵便番号</t>
    <rPh sb="0" eb="4">
      <t>ユウビンバンゴウ</t>
    </rPh>
    <phoneticPr fontId="2"/>
  </si>
  <si>
    <t>送迎</t>
    <rPh sb="0" eb="2">
      <t>ソウゲイ</t>
    </rPh>
    <phoneticPr fontId="2"/>
  </si>
  <si>
    <t>就業場所までの送迎があるか、プルダウンメニューから選択します。</t>
    <rPh sb="0" eb="2">
      <t>シュウギョウ</t>
    </rPh>
    <rPh sb="2" eb="4">
      <t>バショ</t>
    </rPh>
    <rPh sb="7" eb="9">
      <t>ソウゲイ</t>
    </rPh>
    <rPh sb="25" eb="27">
      <t>センタク</t>
    </rPh>
    <phoneticPr fontId="2"/>
  </si>
  <si>
    <t>転勤の可能性</t>
    <rPh sb="0" eb="2">
      <t>テンキン</t>
    </rPh>
    <rPh sb="3" eb="6">
      <t>カノウセイ</t>
    </rPh>
    <phoneticPr fontId="2"/>
  </si>
  <si>
    <t>転勤があるか、プルダウンメニューから選択します。</t>
    <rPh sb="0" eb="2">
      <t>テンキン</t>
    </rPh>
    <rPh sb="18" eb="20">
      <t>センタク</t>
    </rPh>
    <phoneticPr fontId="2"/>
  </si>
  <si>
    <t>転勤の範囲</t>
    <phoneticPr fontId="2"/>
  </si>
  <si>
    <t>有のとき⇒</t>
    <rPh sb="0" eb="1">
      <t>ユウ</t>
    </rPh>
    <phoneticPr fontId="2"/>
  </si>
  <si>
    <t>転勤がある場合には、転勤先の範囲を入力します。</t>
    <rPh sb="0" eb="2">
      <t>テンキン</t>
    </rPh>
    <rPh sb="5" eb="7">
      <t>バアイ</t>
    </rPh>
    <rPh sb="10" eb="12">
      <t>テンキン</t>
    </rPh>
    <rPh sb="12" eb="13">
      <t>サキ</t>
    </rPh>
    <rPh sb="14" eb="16">
      <t>ハンイ</t>
    </rPh>
    <rPh sb="17" eb="19">
      <t>ニュウリョク</t>
    </rPh>
    <phoneticPr fontId="2"/>
  </si>
  <si>
    <t>採用人数</t>
    <rPh sb="0" eb="2">
      <t>サイヨウ</t>
    </rPh>
    <rPh sb="2" eb="4">
      <t>ニンズウ</t>
    </rPh>
    <phoneticPr fontId="2"/>
  </si>
  <si>
    <t>年齢</t>
    <rPh sb="0" eb="2">
      <t>ネンレイ</t>
    </rPh>
    <phoneticPr fontId="2"/>
  </si>
  <si>
    <t>制限</t>
    <rPh sb="0" eb="2">
      <t>セイゲン</t>
    </rPh>
    <phoneticPr fontId="2"/>
  </si>
  <si>
    <t>下限</t>
    <rPh sb="0" eb="2">
      <t>カゲン</t>
    </rPh>
    <phoneticPr fontId="2"/>
  </si>
  <si>
    <t>歳</t>
    <rPh sb="0" eb="1">
      <t>サイ</t>
    </rPh>
    <phoneticPr fontId="2"/>
  </si>
  <si>
    <t>就業時間</t>
    <rPh sb="0" eb="2">
      <t>シュウギョウ</t>
    </rPh>
    <rPh sb="2" eb="4">
      <t>ジカン</t>
    </rPh>
    <phoneticPr fontId="2"/>
  </si>
  <si>
    <t>労働時間制</t>
    <rPh sb="0" eb="2">
      <t>ロウドウ</t>
    </rPh>
    <rPh sb="2" eb="4">
      <t>ジカン</t>
    </rPh>
    <rPh sb="4" eb="5">
      <t>セイ</t>
    </rPh>
    <phoneticPr fontId="2"/>
  </si>
  <si>
    <t>開始時間</t>
    <rPh sb="0" eb="2">
      <t>カイシ</t>
    </rPh>
    <rPh sb="2" eb="4">
      <t>ジカン</t>
    </rPh>
    <phoneticPr fontId="2"/>
  </si>
  <si>
    <t>終了時間</t>
    <rPh sb="0" eb="2">
      <t>シュウリョウ</t>
    </rPh>
    <rPh sb="2" eb="4">
      <t>ジカン</t>
    </rPh>
    <phoneticPr fontId="2"/>
  </si>
  <si>
    <t>：</t>
    <phoneticPr fontId="2"/>
  </si>
  <si>
    <t>：</t>
    <phoneticPr fontId="2"/>
  </si>
  <si>
    <t>の間の</t>
    <rPh sb="1" eb="2">
      <t>アイダ</t>
    </rPh>
    <phoneticPr fontId="2"/>
  </si>
  <si>
    <t>採用予定人数を入力します。</t>
    <rPh sb="0" eb="2">
      <t>サイヨウ</t>
    </rPh>
    <rPh sb="2" eb="4">
      <t>ヨテイ</t>
    </rPh>
    <rPh sb="4" eb="6">
      <t>ニンズウ</t>
    </rPh>
    <rPh sb="7" eb="9">
      <t>ニュウリョク</t>
    </rPh>
    <phoneticPr fontId="2"/>
  </si>
  <si>
    <t>年齢制限の有無をプルダウンメニューから選択します。</t>
    <rPh sb="0" eb="2">
      <t>ネンレイ</t>
    </rPh>
    <rPh sb="2" eb="4">
      <t>セイゲン</t>
    </rPh>
    <rPh sb="5" eb="7">
      <t>ウム</t>
    </rPh>
    <rPh sb="19" eb="21">
      <t>センタク</t>
    </rPh>
    <phoneticPr fontId="2"/>
  </si>
  <si>
    <t>年齢制限があるときにその下限年齢と上限年齢を入力します。どちらか一方のみでも問題ありません。</t>
    <rPh sb="0" eb="2">
      <t>ネンレイ</t>
    </rPh>
    <rPh sb="2" eb="4">
      <t>セイゲン</t>
    </rPh>
    <rPh sb="12" eb="14">
      <t>カゲン</t>
    </rPh>
    <rPh sb="14" eb="16">
      <t>ネンレイ</t>
    </rPh>
    <rPh sb="17" eb="19">
      <t>ジョウゲン</t>
    </rPh>
    <rPh sb="19" eb="21">
      <t>ネンレイ</t>
    </rPh>
    <rPh sb="22" eb="24">
      <t>ニュウリョク</t>
    </rPh>
    <rPh sb="32" eb="34">
      <t>イッポウ</t>
    </rPh>
    <rPh sb="38" eb="40">
      <t>モンダイ</t>
    </rPh>
    <phoneticPr fontId="2"/>
  </si>
  <si>
    <t>年齢制限があるときにその理由・根拠法令を入力します。</t>
    <rPh sb="0" eb="2">
      <t>ネンレイ</t>
    </rPh>
    <rPh sb="2" eb="4">
      <t>セイゲン</t>
    </rPh>
    <rPh sb="12" eb="14">
      <t>リユウ</t>
    </rPh>
    <rPh sb="15" eb="17">
      <t>コンキョ</t>
    </rPh>
    <rPh sb="17" eb="19">
      <t>ホウレイ</t>
    </rPh>
    <rPh sb="20" eb="22">
      <t>ニュウリョク</t>
    </rPh>
    <phoneticPr fontId="2"/>
  </si>
  <si>
    <t>労働時間制が変形労働時間制のときは、その変形期間について、プルダウンメニューから選択します。</t>
    <rPh sb="0" eb="2">
      <t>ロウドウ</t>
    </rPh>
    <rPh sb="2" eb="4">
      <t>ジカン</t>
    </rPh>
    <rPh sb="4" eb="5">
      <t>セイ</t>
    </rPh>
    <rPh sb="6" eb="13">
      <t>ヘンケイロウドウジカンセイ</t>
    </rPh>
    <rPh sb="20" eb="22">
      <t>ヘンケイ</t>
    </rPh>
    <rPh sb="22" eb="24">
      <t>キカン</t>
    </rPh>
    <rPh sb="40" eb="42">
      <t>センタク</t>
    </rPh>
    <phoneticPr fontId="2"/>
  </si>
  <si>
    <t>労働時間</t>
    <rPh sb="0" eb="2">
      <t>ロウドウ</t>
    </rPh>
    <rPh sb="2" eb="4">
      <t>ジカン</t>
    </rPh>
    <phoneticPr fontId="2"/>
  </si>
  <si>
    <t>就業時間に関する特記事項やシフトに関する注意事項等があれば入力してください。</t>
    <rPh sb="0" eb="2">
      <t>シュウギョウ</t>
    </rPh>
    <rPh sb="2" eb="4">
      <t>ジカン</t>
    </rPh>
    <rPh sb="5" eb="6">
      <t>カン</t>
    </rPh>
    <rPh sb="8" eb="10">
      <t>トッキ</t>
    </rPh>
    <rPh sb="10" eb="12">
      <t>ジコウ</t>
    </rPh>
    <rPh sb="17" eb="18">
      <t>カン</t>
    </rPh>
    <rPh sb="20" eb="22">
      <t>チュウイ</t>
    </rPh>
    <rPh sb="22" eb="24">
      <t>ジコウ</t>
    </rPh>
    <rPh sb="24" eb="25">
      <t>トウ</t>
    </rPh>
    <rPh sb="29" eb="31">
      <t>ニュウリョク</t>
    </rPh>
    <phoneticPr fontId="2"/>
  </si>
  <si>
    <t>時間程度</t>
    <rPh sb="0" eb="2">
      <t>ジカン</t>
    </rPh>
    <rPh sb="2" eb="4">
      <t>テイド</t>
    </rPh>
    <phoneticPr fontId="2"/>
  </si>
  <si>
    <t>時間外労働の有無をプルダウンメニューから選択します。有のときは、、月平均で何時間程度の時間外が発生しているのか入力します。</t>
    <rPh sb="0" eb="3">
      <t>ジカンガイ</t>
    </rPh>
    <rPh sb="3" eb="5">
      <t>ロウドウ</t>
    </rPh>
    <rPh sb="6" eb="8">
      <t>ウム</t>
    </rPh>
    <rPh sb="20" eb="22">
      <t>センタク</t>
    </rPh>
    <rPh sb="26" eb="27">
      <t>アリ</t>
    </rPh>
    <phoneticPr fontId="2"/>
  </si>
  <si>
    <t>就業時間の開始時間と終了時間を入力します。
シフト区分が４以上あるときは、就業時間に関する特記事項欄に入力してください。
また、始業時間から就業時間までの間の時間を決めた就業の場合には、開始時間及び終了時間とともに、勤務時間を入力します。</t>
    <rPh sb="0" eb="2">
      <t>シュウギョウ</t>
    </rPh>
    <rPh sb="2" eb="4">
      <t>ジカン</t>
    </rPh>
    <rPh sb="5" eb="7">
      <t>カイシ</t>
    </rPh>
    <rPh sb="7" eb="9">
      <t>ジカン</t>
    </rPh>
    <rPh sb="10" eb="12">
      <t>シュウリョウ</t>
    </rPh>
    <rPh sb="12" eb="14">
      <t>ジカン</t>
    </rPh>
    <rPh sb="15" eb="17">
      <t>ニュウリョク</t>
    </rPh>
    <rPh sb="25" eb="27">
      <t>クブン</t>
    </rPh>
    <rPh sb="29" eb="31">
      <t>イジョウ</t>
    </rPh>
    <rPh sb="37" eb="39">
      <t>シュウギョウ</t>
    </rPh>
    <rPh sb="39" eb="41">
      <t>ジカン</t>
    </rPh>
    <rPh sb="42" eb="43">
      <t>カン</t>
    </rPh>
    <rPh sb="45" eb="47">
      <t>トッキ</t>
    </rPh>
    <rPh sb="47" eb="49">
      <t>ジコウ</t>
    </rPh>
    <rPh sb="49" eb="50">
      <t>ラン</t>
    </rPh>
    <rPh sb="51" eb="53">
      <t>ニュウリョク</t>
    </rPh>
    <rPh sb="64" eb="66">
      <t>シギョウ</t>
    </rPh>
    <rPh sb="66" eb="68">
      <t>ジカン</t>
    </rPh>
    <rPh sb="70" eb="72">
      <t>シュウギョウ</t>
    </rPh>
    <rPh sb="72" eb="74">
      <t>ジカン</t>
    </rPh>
    <rPh sb="77" eb="78">
      <t>アイダ</t>
    </rPh>
    <rPh sb="79" eb="81">
      <t>ジカン</t>
    </rPh>
    <rPh sb="82" eb="83">
      <t>キ</t>
    </rPh>
    <rPh sb="85" eb="87">
      <t>シュウギョウ</t>
    </rPh>
    <rPh sb="88" eb="90">
      <t>バアイ</t>
    </rPh>
    <rPh sb="93" eb="95">
      <t>カイシ</t>
    </rPh>
    <rPh sb="95" eb="97">
      <t>ジカン</t>
    </rPh>
    <rPh sb="97" eb="98">
      <t>オヨ</t>
    </rPh>
    <rPh sb="99" eb="101">
      <t>シュウリョウ</t>
    </rPh>
    <rPh sb="101" eb="103">
      <t>ジカン</t>
    </rPh>
    <rPh sb="108" eb="110">
      <t>キンム</t>
    </rPh>
    <rPh sb="110" eb="112">
      <t>ジカン</t>
    </rPh>
    <rPh sb="113" eb="115">
      <t>ニュウリョク</t>
    </rPh>
    <phoneticPr fontId="2"/>
  </si>
  <si>
    <t>休日等</t>
    <rPh sb="0" eb="2">
      <t>キュウジツ</t>
    </rPh>
    <rPh sb="2" eb="3">
      <t>トウ</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</si>
  <si>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</si>
  <si>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</si>
  <si>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</si>
  <si>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</si>
  <si>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</si>
  <si>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</si>
  <si>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</si>
  <si>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</si>
  <si>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特定週</t>
    <rPh sb="0" eb="2">
      <t>トクテイ</t>
    </rPh>
    <rPh sb="2" eb="3">
      <t>シュウ</t>
    </rPh>
    <phoneticPr fontId="2"/>
  </si>
  <si>
    <t>週</t>
    <rPh sb="0" eb="1">
      <t>シュウ</t>
    </rPh>
    <phoneticPr fontId="2"/>
  </si>
  <si>
    <t>曜日</t>
    <rPh sb="0" eb="2">
      <t>ヨウビ</t>
    </rPh>
    <phoneticPr fontId="2"/>
  </si>
  <si>
    <t>その他</t>
    <rPh sb="2" eb="3">
      <t>タ</t>
    </rPh>
    <phoneticPr fontId="2"/>
  </si>
  <si>
    <t>GW</t>
    <phoneticPr fontId="2"/>
  </si>
  <si>
    <t>年末年始</t>
    <rPh sb="0" eb="2">
      <t>ネンマツ</t>
    </rPh>
    <rPh sb="2" eb="4">
      <t>ネンシ</t>
    </rPh>
    <phoneticPr fontId="2"/>
  </si>
  <si>
    <t>特記事項</t>
    <rPh sb="0" eb="2">
      <t>トッキ</t>
    </rPh>
    <rPh sb="2" eb="4">
      <t>ジコウ</t>
    </rPh>
    <phoneticPr fontId="2"/>
  </si>
  <si>
    <t>シフト</t>
    <phoneticPr fontId="2"/>
  </si>
  <si>
    <t>会社カレンダー</t>
    <rPh sb="0" eb="2">
      <t>カイシャ</t>
    </rPh>
    <phoneticPr fontId="2"/>
  </si>
  <si>
    <t>毎週</t>
    <rPh sb="0" eb="2">
      <t>マイシュウ</t>
    </rPh>
    <phoneticPr fontId="2"/>
  </si>
  <si>
    <t>区分</t>
    <rPh sb="0" eb="2">
      <t>クブン</t>
    </rPh>
    <phoneticPr fontId="2"/>
  </si>
  <si>
    <t>（１）</t>
    <phoneticPr fontId="2"/>
  </si>
  <si>
    <t>（２）</t>
    <phoneticPr fontId="2"/>
  </si>
  <si>
    <t>（３）</t>
    <phoneticPr fontId="2"/>
  </si>
  <si>
    <t>（４）</t>
  </si>
  <si>
    <t>（５）</t>
  </si>
  <si>
    <t>週休二日制</t>
    <rPh sb="0" eb="2">
      <t>シュウキュウ</t>
    </rPh>
    <rPh sb="2" eb="4">
      <t>フツカ</t>
    </rPh>
    <rPh sb="4" eb="5">
      <t>セイ</t>
    </rPh>
    <phoneticPr fontId="2"/>
  </si>
  <si>
    <t>6ヶ月経過後の有給休暇付与日数</t>
    <rPh sb="2" eb="3">
      <t>ゲツ</t>
    </rPh>
    <rPh sb="3" eb="5">
      <t>ケイカ</t>
    </rPh>
    <rPh sb="5" eb="6">
      <t>ゴ</t>
    </rPh>
    <rPh sb="7" eb="9">
      <t>ユウキュウ</t>
    </rPh>
    <rPh sb="9" eb="11">
      <t>キュウカ</t>
    </rPh>
    <rPh sb="11" eb="13">
      <t>フヨ</t>
    </rPh>
    <rPh sb="13" eb="15">
      <t>ニッスウ</t>
    </rPh>
    <phoneticPr fontId="2"/>
  </si>
  <si>
    <t>週休二日制について、プルダウンメニューから該当する内容を選択します。</t>
    <phoneticPr fontId="2"/>
  </si>
  <si>
    <t>ゴールデンウィークや年末年始に別に定める休日がある場合やシフト制・会社カレンダーで通常のカレンダーと休日が異なる場合には、当該欄にプルダウンメニューから「〇」を選択します。</t>
    <phoneticPr fontId="2"/>
  </si>
  <si>
    <t>入力しきれない場合や休日・週休二日制などについての特記事項があれば、特記事項欄に入力します。</t>
    <phoneticPr fontId="2"/>
  </si>
  <si>
    <t>雇用契約締結後6ヶ月経過した際に付与される年次有給休暇日数を入力します。</t>
    <phoneticPr fontId="2"/>
  </si>
  <si>
    <t>異なるとき⇒</t>
    <phoneticPr fontId="2"/>
  </si>
  <si>
    <t>プルダウンメニューから選択します。
事業所登録と異なるときは、該当する項目を「加入」とします。
また、各制度においても制度がある場合にはそれぞれの基準等を入力します。</t>
    <rPh sb="18" eb="21">
      <t>ジギョウショ</t>
    </rPh>
    <rPh sb="21" eb="23">
      <t>トウロク</t>
    </rPh>
    <rPh sb="24" eb="25">
      <t>コト</t>
    </rPh>
    <rPh sb="31" eb="33">
      <t>ガイトウ</t>
    </rPh>
    <rPh sb="35" eb="37">
      <t>コウモク</t>
    </rPh>
    <rPh sb="39" eb="41">
      <t>カニュウ</t>
    </rPh>
    <rPh sb="51" eb="54">
      <t>カクセイド</t>
    </rPh>
    <rPh sb="59" eb="61">
      <t>セイド</t>
    </rPh>
    <rPh sb="64" eb="66">
      <t>バアイ</t>
    </rPh>
    <rPh sb="73" eb="75">
      <t>キジュン</t>
    </rPh>
    <rPh sb="75" eb="76">
      <t>トウ</t>
    </rPh>
    <rPh sb="77" eb="79">
      <t>ニュウリョク</t>
    </rPh>
    <phoneticPr fontId="2"/>
  </si>
  <si>
    <t>従業員数</t>
    <rPh sb="0" eb="3">
      <t>ジュウギョウイン</t>
    </rPh>
    <rPh sb="3" eb="4">
      <t>スウ</t>
    </rPh>
    <phoneticPr fontId="2"/>
  </si>
  <si>
    <t>人</t>
    <rPh sb="0" eb="1">
      <t>ヒト</t>
    </rPh>
    <phoneticPr fontId="2"/>
  </si>
  <si>
    <t>うち女性従業員数</t>
    <rPh sb="2" eb="4">
      <t>ジョセイ</t>
    </rPh>
    <rPh sb="4" eb="7">
      <t>ジュウギョウイン</t>
    </rPh>
    <rPh sb="7" eb="8">
      <t>スウ</t>
    </rPh>
    <phoneticPr fontId="2"/>
  </si>
  <si>
    <t>うちパート従業員数</t>
    <rPh sb="5" eb="8">
      <t>ジュウギョウイン</t>
    </rPh>
    <rPh sb="8" eb="9">
      <t>スウ</t>
    </rPh>
    <phoneticPr fontId="2"/>
  </si>
  <si>
    <t>就業場所における従業員数を入力します。</t>
    <rPh sb="0" eb="2">
      <t>シュウギョウ</t>
    </rPh>
    <rPh sb="2" eb="4">
      <t>バショ</t>
    </rPh>
    <rPh sb="8" eb="11">
      <t>ジュウギョウイン</t>
    </rPh>
    <rPh sb="11" eb="12">
      <t>スウ</t>
    </rPh>
    <rPh sb="13" eb="15">
      <t>ニュウリョク</t>
    </rPh>
    <phoneticPr fontId="2"/>
  </si>
  <si>
    <t>就業場所における女性従業員数を入力します。</t>
    <rPh sb="0" eb="2">
      <t>シュウギョウ</t>
    </rPh>
    <rPh sb="2" eb="4">
      <t>バショ</t>
    </rPh>
    <rPh sb="8" eb="10">
      <t>ジョセイ</t>
    </rPh>
    <rPh sb="10" eb="13">
      <t>ジュウギョウイン</t>
    </rPh>
    <rPh sb="13" eb="14">
      <t>スウ</t>
    </rPh>
    <rPh sb="15" eb="17">
      <t>ニュウリョク</t>
    </rPh>
    <phoneticPr fontId="2"/>
  </si>
  <si>
    <t>就業場所におけるパート従業員数を入力します。</t>
    <rPh sb="0" eb="2">
      <t>シュウギョウ</t>
    </rPh>
    <rPh sb="2" eb="4">
      <t>バショ</t>
    </rPh>
    <rPh sb="11" eb="14">
      <t>ジュウギョウイン</t>
    </rPh>
    <rPh sb="14" eb="15">
      <t>スウ</t>
    </rPh>
    <rPh sb="16" eb="18">
      <t>ニュウリョク</t>
    </rPh>
    <phoneticPr fontId="2"/>
  </si>
  <si>
    <t>単身用</t>
    <rPh sb="0" eb="3">
      <t>タンシンヨウ</t>
    </rPh>
    <phoneticPr fontId="2"/>
  </si>
  <si>
    <t>世帯用</t>
    <rPh sb="0" eb="2">
      <t>セタイ</t>
    </rPh>
    <rPh sb="2" eb="3">
      <t>ヨウ</t>
    </rPh>
    <phoneticPr fontId="2"/>
  </si>
  <si>
    <t>入居可能な住宅について、単身用と世帯用に分けてプルダウンメニューから選択します。入居にあたっての条件等は特記事項に入力します。</t>
    <rPh sb="0" eb="2">
      <t>ニュウキョ</t>
    </rPh>
    <rPh sb="2" eb="4">
      <t>カノウ</t>
    </rPh>
    <rPh sb="5" eb="7">
      <t>ジュウタク</t>
    </rPh>
    <rPh sb="12" eb="15">
      <t>タンシンヨウ</t>
    </rPh>
    <rPh sb="16" eb="19">
      <t>セタイヨウ</t>
    </rPh>
    <rPh sb="20" eb="21">
      <t>ワ</t>
    </rPh>
    <rPh sb="34" eb="36">
      <t>センタク</t>
    </rPh>
    <rPh sb="40" eb="42">
      <t>ニュウキョ</t>
    </rPh>
    <rPh sb="48" eb="50">
      <t>ジョウケン</t>
    </rPh>
    <rPh sb="50" eb="51">
      <t>トウ</t>
    </rPh>
    <rPh sb="52" eb="54">
      <t>トッキ</t>
    </rPh>
    <rPh sb="54" eb="56">
      <t>ジコウ</t>
    </rPh>
    <rPh sb="57" eb="59">
      <t>ニュウリョク</t>
    </rPh>
    <phoneticPr fontId="2"/>
  </si>
  <si>
    <t>利用可能な託児所について、プルダウンメニューから選択します。利用にあたっての条件等は特記事項に入力します。</t>
    <rPh sb="0" eb="2">
      <t>リヨウ</t>
    </rPh>
    <rPh sb="2" eb="4">
      <t>カノウ</t>
    </rPh>
    <rPh sb="5" eb="8">
      <t>タクジショ</t>
    </rPh>
    <rPh sb="24" eb="26">
      <t>センタク</t>
    </rPh>
    <rPh sb="30" eb="32">
      <t>リヨウ</t>
    </rPh>
    <rPh sb="38" eb="40">
      <t>ジョウケン</t>
    </rPh>
    <rPh sb="40" eb="41">
      <t>トウ</t>
    </rPh>
    <rPh sb="42" eb="44">
      <t>トッキ</t>
    </rPh>
    <rPh sb="44" eb="46">
      <t>ジコウ</t>
    </rPh>
    <rPh sb="47" eb="49">
      <t>ニュウリョク</t>
    </rPh>
    <phoneticPr fontId="2"/>
  </si>
  <si>
    <t>賃金形態</t>
    <rPh sb="0" eb="2">
      <t>チンギン</t>
    </rPh>
    <rPh sb="2" eb="4">
      <t>ケイタイ</t>
    </rPh>
    <phoneticPr fontId="2"/>
  </si>
  <si>
    <t>賃金の支払い形態について入力します。
その他のときには詳細を入力します。</t>
    <rPh sb="0" eb="2">
      <t>チンギン</t>
    </rPh>
    <rPh sb="3" eb="5">
      <t>シハラ</t>
    </rPh>
    <rPh sb="6" eb="8">
      <t>ケイタイ</t>
    </rPh>
    <rPh sb="12" eb="14">
      <t>ニュウリョク</t>
    </rPh>
    <rPh sb="21" eb="22">
      <t>タ</t>
    </rPh>
    <rPh sb="27" eb="29">
      <t>ショウサイ</t>
    </rPh>
    <rPh sb="30" eb="32">
      <t>ニュウリョク</t>
    </rPh>
    <phoneticPr fontId="2"/>
  </si>
  <si>
    <t>賃金</t>
    <rPh sb="0" eb="2">
      <t>チンギン</t>
    </rPh>
    <phoneticPr fontId="2"/>
  </si>
  <si>
    <t>金額</t>
    <rPh sb="0" eb="2">
      <t>キンガク</t>
    </rPh>
    <phoneticPr fontId="2"/>
  </si>
  <si>
    <t>円</t>
    <rPh sb="0" eb="1">
      <t>エン</t>
    </rPh>
    <phoneticPr fontId="2"/>
  </si>
  <si>
    <t>固定残業代</t>
    <rPh sb="0" eb="2">
      <t>コテイ</t>
    </rPh>
    <rPh sb="2" eb="5">
      <t>ザンギョウダイ</t>
    </rPh>
    <phoneticPr fontId="2"/>
  </si>
  <si>
    <t>手当</t>
    <rPh sb="0" eb="2">
      <t>テアテ</t>
    </rPh>
    <phoneticPr fontId="2"/>
  </si>
  <si>
    <t>通勤手当</t>
    <rPh sb="0" eb="2">
      <t>ツウキン</t>
    </rPh>
    <rPh sb="2" eb="4">
      <t>テアテ</t>
    </rPh>
    <phoneticPr fontId="2"/>
  </si>
  <si>
    <t>固定残業代の支払いがあるときには、プルダウンメニューから「あり」を支払いがないときには「なし」を選択します。</t>
    <phoneticPr fontId="2"/>
  </si>
  <si>
    <t>労働日数</t>
    <rPh sb="0" eb="2">
      <t>ロウドウ</t>
    </rPh>
    <rPh sb="2" eb="4">
      <t>ニッスウ</t>
    </rPh>
    <phoneticPr fontId="2"/>
  </si>
  <si>
    <t>円　　　　～</t>
    <rPh sb="0" eb="1">
      <t>エン</t>
    </rPh>
    <phoneticPr fontId="2"/>
  </si>
  <si>
    <t>通勤手当について入力します。
また、手当に上限があるか、プルダウンメニューから選択します。
上限があるときは、日額か月額かをプルダウンメニューで選択し、上限額を入力します。</t>
    <rPh sb="0" eb="2">
      <t>ツウキン</t>
    </rPh>
    <rPh sb="2" eb="4">
      <t>テアテ</t>
    </rPh>
    <rPh sb="8" eb="10">
      <t>ニュウリョク</t>
    </rPh>
    <rPh sb="18" eb="20">
      <t>テアテ</t>
    </rPh>
    <rPh sb="21" eb="23">
      <t>ジョウゲン</t>
    </rPh>
    <rPh sb="39" eb="41">
      <t>センタク</t>
    </rPh>
    <rPh sb="46" eb="48">
      <t>ジョウゲン</t>
    </rPh>
    <rPh sb="55" eb="57">
      <t>ニチガク</t>
    </rPh>
    <rPh sb="58" eb="60">
      <t>ゲツガク</t>
    </rPh>
    <rPh sb="72" eb="74">
      <t>センタク</t>
    </rPh>
    <rPh sb="76" eb="78">
      <t>ジョウゲン</t>
    </rPh>
    <rPh sb="78" eb="79">
      <t>ガク</t>
    </rPh>
    <rPh sb="80" eb="82">
      <t>ニュウリョク</t>
    </rPh>
    <phoneticPr fontId="2"/>
  </si>
  <si>
    <t>マイカー通勤が可能かプルダウンメニューから選択します。また、通勤用駐車場を用意しているかプルダウンメニューから選択します。</t>
    <rPh sb="4" eb="6">
      <t>ツウキン</t>
    </rPh>
    <rPh sb="7" eb="9">
      <t>カノウ</t>
    </rPh>
    <rPh sb="21" eb="23">
      <t>センタク</t>
    </rPh>
    <rPh sb="30" eb="33">
      <t>ツウキンヨウ</t>
    </rPh>
    <rPh sb="33" eb="36">
      <t>チュウシャジョウ</t>
    </rPh>
    <rPh sb="37" eb="39">
      <t>ヨウイ</t>
    </rPh>
    <rPh sb="55" eb="57">
      <t>センタク</t>
    </rPh>
    <phoneticPr fontId="2"/>
  </si>
  <si>
    <t>プルダウンメニューから選択します。その他の時は詳細を入力します。</t>
    <rPh sb="11" eb="13">
      <t>センタク</t>
    </rPh>
    <rPh sb="19" eb="20">
      <t>タ</t>
    </rPh>
    <rPh sb="21" eb="22">
      <t>トキ</t>
    </rPh>
    <rPh sb="23" eb="25">
      <t>ショウサイ</t>
    </rPh>
    <rPh sb="26" eb="28">
      <t>ニュウリョク</t>
    </rPh>
    <phoneticPr fontId="2"/>
  </si>
  <si>
    <t>プルダウンメニューから選択します。あるときは前年度実績を入力します。</t>
    <rPh sb="11" eb="13">
      <t>センタク</t>
    </rPh>
    <rPh sb="22" eb="25">
      <t>ゼンネンド</t>
    </rPh>
    <rPh sb="25" eb="27">
      <t>ジッセキ</t>
    </rPh>
    <rPh sb="28" eb="30">
      <t>ニュウリョク</t>
    </rPh>
    <phoneticPr fontId="2"/>
  </si>
  <si>
    <t>方法</t>
    <rPh sb="0" eb="2">
      <t>ホウホウ</t>
    </rPh>
    <phoneticPr fontId="2"/>
  </si>
  <si>
    <t>書類選考</t>
    <rPh sb="0" eb="2">
      <t>ショルイ</t>
    </rPh>
    <rPh sb="2" eb="4">
      <t>センコウ</t>
    </rPh>
    <phoneticPr fontId="2"/>
  </si>
  <si>
    <t>面接</t>
    <rPh sb="0" eb="2">
      <t>メンセツ</t>
    </rPh>
    <phoneticPr fontId="2"/>
  </si>
  <si>
    <t>筆記試験</t>
    <rPh sb="0" eb="2">
      <t>ヒッキ</t>
    </rPh>
    <rPh sb="2" eb="4">
      <t>シケン</t>
    </rPh>
    <phoneticPr fontId="2"/>
  </si>
  <si>
    <t>その他</t>
    <rPh sb="2" eb="3">
      <t>タ</t>
    </rPh>
    <phoneticPr fontId="2"/>
  </si>
  <si>
    <t>予定回数</t>
    <rPh sb="0" eb="2">
      <t>ヨテイ</t>
    </rPh>
    <rPh sb="2" eb="4">
      <t>カイスウ</t>
    </rPh>
    <phoneticPr fontId="2"/>
  </si>
  <si>
    <t>結果</t>
    <rPh sb="0" eb="2">
      <t>ケッカ</t>
    </rPh>
    <phoneticPr fontId="2"/>
  </si>
  <si>
    <t>書類到着後</t>
    <rPh sb="0" eb="2">
      <t>ショルイ</t>
    </rPh>
    <rPh sb="2" eb="4">
      <t>トウチャク</t>
    </rPh>
    <rPh sb="4" eb="5">
      <t>ゴ</t>
    </rPh>
    <phoneticPr fontId="2"/>
  </si>
  <si>
    <t>日以内</t>
    <rPh sb="0" eb="1">
      <t>ニチ</t>
    </rPh>
    <rPh sb="1" eb="3">
      <t>イナイ</t>
    </rPh>
    <phoneticPr fontId="2"/>
  </si>
  <si>
    <t>面接後</t>
    <rPh sb="0" eb="2">
      <t>メンセツ</t>
    </rPh>
    <rPh sb="2" eb="3">
      <t>ゴ</t>
    </rPh>
    <phoneticPr fontId="2"/>
  </si>
  <si>
    <t>通知方法</t>
    <rPh sb="0" eb="2">
      <t>ツウチ</t>
    </rPh>
    <rPh sb="2" eb="4">
      <t>ホウホウ</t>
    </rPh>
    <phoneticPr fontId="2"/>
  </si>
  <si>
    <t>郵送</t>
    <rPh sb="0" eb="2">
      <t>ユウソウ</t>
    </rPh>
    <phoneticPr fontId="2"/>
  </si>
  <si>
    <t>電話</t>
    <rPh sb="0" eb="2">
      <t>デンワ</t>
    </rPh>
    <phoneticPr fontId="2"/>
  </si>
  <si>
    <t>E-mail</t>
    <phoneticPr fontId="2"/>
  </si>
  <si>
    <t>休日について入力します。
毎週の決まった曜日が休日の場合は、毎週の各曜日の欄にプルダウンメニューから「〇」を選択します。
特定週の特定の日（例：第二月曜日など）が休日になる場合には、週と曜日の欄にそれぞれ該当する週及び曜日をプルダウンメニューから選択します。</t>
    <rPh sb="0" eb="2">
      <t>キュウジツ</t>
    </rPh>
    <rPh sb="6" eb="8">
      <t>ニュウリョク</t>
    </rPh>
    <rPh sb="13" eb="15">
      <t>マイシュウ</t>
    </rPh>
    <rPh sb="16" eb="17">
      <t>キ</t>
    </rPh>
    <rPh sb="20" eb="22">
      <t>ヨウビ</t>
    </rPh>
    <rPh sb="23" eb="25">
      <t>キュウジツ</t>
    </rPh>
    <rPh sb="26" eb="28">
      <t>バアイ</t>
    </rPh>
    <rPh sb="30" eb="32">
      <t>マイシュウ</t>
    </rPh>
    <rPh sb="33" eb="36">
      <t>カクヨウビ</t>
    </rPh>
    <rPh sb="37" eb="38">
      <t>ラン</t>
    </rPh>
    <rPh sb="54" eb="56">
      <t>センタク</t>
    </rPh>
    <rPh sb="61" eb="63">
      <t>トクテイ</t>
    </rPh>
    <rPh sb="63" eb="64">
      <t>シュウ</t>
    </rPh>
    <rPh sb="65" eb="67">
      <t>トクテイ</t>
    </rPh>
    <rPh sb="68" eb="69">
      <t>ヒ</t>
    </rPh>
    <rPh sb="70" eb="71">
      <t>タト</t>
    </rPh>
    <rPh sb="72" eb="73">
      <t>ダイ</t>
    </rPh>
    <rPh sb="73" eb="74">
      <t>ニ</t>
    </rPh>
    <rPh sb="74" eb="77">
      <t>ゲツヨウビ</t>
    </rPh>
    <rPh sb="81" eb="83">
      <t>キュウジツ</t>
    </rPh>
    <rPh sb="86" eb="88">
      <t>バアイ</t>
    </rPh>
    <rPh sb="91" eb="92">
      <t>シュウ</t>
    </rPh>
    <rPh sb="93" eb="95">
      <t>ヨウビ</t>
    </rPh>
    <rPh sb="96" eb="97">
      <t>ラン</t>
    </rPh>
    <rPh sb="102" eb="104">
      <t>ガイトウ</t>
    </rPh>
    <rPh sb="106" eb="107">
      <t>シュウ</t>
    </rPh>
    <rPh sb="107" eb="108">
      <t>オヨ</t>
    </rPh>
    <rPh sb="109" eb="111">
      <t>ヨウビ</t>
    </rPh>
    <rPh sb="123" eb="125">
      <t>センタク</t>
    </rPh>
    <phoneticPr fontId="2"/>
  </si>
  <si>
    <t>実施する選考方法の各欄に「〇」をプルダウンメニューから選択します。
面接は予定回数を入力します。
該当する項目がない場合は、その他に入力します。</t>
    <rPh sb="0" eb="2">
      <t>ジッシ</t>
    </rPh>
    <rPh sb="4" eb="6">
      <t>センコウ</t>
    </rPh>
    <rPh sb="6" eb="8">
      <t>ホウホウ</t>
    </rPh>
    <rPh sb="9" eb="10">
      <t>カク</t>
    </rPh>
    <rPh sb="10" eb="11">
      <t>ラン</t>
    </rPh>
    <rPh sb="27" eb="29">
      <t>センタク</t>
    </rPh>
    <rPh sb="34" eb="36">
      <t>メンセツ</t>
    </rPh>
    <rPh sb="37" eb="39">
      <t>ヨテイ</t>
    </rPh>
    <rPh sb="39" eb="41">
      <t>カイスウ</t>
    </rPh>
    <rPh sb="42" eb="44">
      <t>ニュウリョク</t>
    </rPh>
    <rPh sb="49" eb="51">
      <t>ガイトウ</t>
    </rPh>
    <rPh sb="53" eb="55">
      <t>コウモク</t>
    </rPh>
    <rPh sb="58" eb="60">
      <t>バアイ</t>
    </rPh>
    <rPh sb="64" eb="65">
      <t>タ</t>
    </rPh>
    <rPh sb="66" eb="68">
      <t>ニュウリョク</t>
    </rPh>
    <phoneticPr fontId="2"/>
  </si>
  <si>
    <t>結果通知の方法で、通知できる欄に「〇」をプルダウンメニューから選択します。
その他は具体的に入力します。</t>
    <rPh sb="0" eb="2">
      <t>ケッカ</t>
    </rPh>
    <rPh sb="2" eb="4">
      <t>ツウチ</t>
    </rPh>
    <rPh sb="5" eb="7">
      <t>ホウホウ</t>
    </rPh>
    <rPh sb="9" eb="11">
      <t>ツウチ</t>
    </rPh>
    <rPh sb="14" eb="15">
      <t>ラン</t>
    </rPh>
    <rPh sb="31" eb="33">
      <t>センタク</t>
    </rPh>
    <rPh sb="40" eb="41">
      <t>タ</t>
    </rPh>
    <rPh sb="42" eb="45">
      <t>グタイテキ</t>
    </rPh>
    <rPh sb="46" eb="48">
      <t>ニュウリョク</t>
    </rPh>
    <phoneticPr fontId="2"/>
  </si>
  <si>
    <t>日時</t>
    <rPh sb="0" eb="2">
      <t>ニチジ</t>
    </rPh>
    <phoneticPr fontId="2"/>
  </si>
  <si>
    <t>選考日時をプルダウンメニューから選択します。
その他のときは、具体的に入力します。</t>
    <rPh sb="0" eb="2">
      <t>センコウ</t>
    </rPh>
    <rPh sb="2" eb="4">
      <t>ニチジ</t>
    </rPh>
    <rPh sb="16" eb="18">
      <t>センタク</t>
    </rPh>
    <rPh sb="25" eb="26">
      <t>タ</t>
    </rPh>
    <rPh sb="31" eb="34">
      <t>グタイテキ</t>
    </rPh>
    <rPh sb="35" eb="37">
      <t>ニュウリョク</t>
    </rPh>
    <phoneticPr fontId="2"/>
  </si>
  <si>
    <t>選考場所</t>
    <rPh sb="0" eb="2">
      <t>センコウ</t>
    </rPh>
    <rPh sb="2" eb="4">
      <t>バショ</t>
    </rPh>
    <phoneticPr fontId="2"/>
  </si>
  <si>
    <t>選考場所をプルダウンメニューから選択します。事業所登録地と就業場所が同じときは、就業場所とします。
事業所登録地、就業場所のどちらでもないときは、具体的に場所を入力します。</t>
    <rPh sb="0" eb="2">
      <t>センコウ</t>
    </rPh>
    <rPh sb="2" eb="4">
      <t>バショ</t>
    </rPh>
    <rPh sb="16" eb="18">
      <t>センタク</t>
    </rPh>
    <rPh sb="22" eb="25">
      <t>ジギョウショ</t>
    </rPh>
    <rPh sb="25" eb="27">
      <t>トウロク</t>
    </rPh>
    <rPh sb="27" eb="28">
      <t>チ</t>
    </rPh>
    <rPh sb="29" eb="31">
      <t>シュウギョウ</t>
    </rPh>
    <rPh sb="31" eb="33">
      <t>バショ</t>
    </rPh>
    <rPh sb="34" eb="35">
      <t>オナ</t>
    </rPh>
    <rPh sb="40" eb="42">
      <t>シュウギョウ</t>
    </rPh>
    <rPh sb="42" eb="44">
      <t>バショ</t>
    </rPh>
    <rPh sb="50" eb="53">
      <t>ジギョウショ</t>
    </rPh>
    <rPh sb="53" eb="55">
      <t>トウロク</t>
    </rPh>
    <rPh sb="55" eb="56">
      <t>チ</t>
    </rPh>
    <rPh sb="57" eb="59">
      <t>シュウギョウ</t>
    </rPh>
    <rPh sb="59" eb="61">
      <t>バショ</t>
    </rPh>
    <rPh sb="73" eb="76">
      <t>グタイテキ</t>
    </rPh>
    <rPh sb="77" eb="79">
      <t>バショ</t>
    </rPh>
    <rPh sb="80" eb="82">
      <t>ニュウリョク</t>
    </rPh>
    <phoneticPr fontId="2"/>
  </si>
  <si>
    <t>応募書類等</t>
    <rPh sb="0" eb="2">
      <t>オウボ</t>
    </rPh>
    <rPh sb="2" eb="4">
      <t>ショルイ</t>
    </rPh>
    <rPh sb="4" eb="5">
      <t>トウ</t>
    </rPh>
    <phoneticPr fontId="2"/>
  </si>
  <si>
    <t>紹介状</t>
    <rPh sb="0" eb="3">
      <t>ショウカイジョウ</t>
    </rPh>
    <phoneticPr fontId="2"/>
  </si>
  <si>
    <t>履歴書</t>
    <rPh sb="0" eb="3">
      <t>リレキショ</t>
    </rPh>
    <phoneticPr fontId="2"/>
  </si>
  <si>
    <t>職務経歴書</t>
    <rPh sb="0" eb="2">
      <t>ショクム</t>
    </rPh>
    <rPh sb="2" eb="5">
      <t>ケイレキショ</t>
    </rPh>
    <phoneticPr fontId="2"/>
  </si>
  <si>
    <t>送付方法</t>
    <rPh sb="0" eb="2">
      <t>ソウフ</t>
    </rPh>
    <rPh sb="2" eb="4">
      <t>ホウホウ</t>
    </rPh>
    <phoneticPr fontId="2"/>
  </si>
  <si>
    <t>送付時期</t>
    <rPh sb="0" eb="2">
      <t>ソウフ</t>
    </rPh>
    <rPh sb="2" eb="4">
      <t>ジキ</t>
    </rPh>
    <phoneticPr fontId="2"/>
  </si>
  <si>
    <t>送付先</t>
    <rPh sb="0" eb="3">
      <t>ソウフサキ</t>
    </rPh>
    <phoneticPr fontId="2"/>
  </si>
  <si>
    <t>特記事項</t>
    <rPh sb="0" eb="2">
      <t>トッキ</t>
    </rPh>
    <rPh sb="2" eb="4">
      <t>ジコウ</t>
    </rPh>
    <phoneticPr fontId="2"/>
  </si>
  <si>
    <t>担当者</t>
    <rPh sb="0" eb="3">
      <t>タントウシャ</t>
    </rPh>
    <phoneticPr fontId="2"/>
  </si>
  <si>
    <t>職名</t>
    <rPh sb="0" eb="2">
      <t>ショクメイ</t>
    </rPh>
    <phoneticPr fontId="2"/>
  </si>
  <si>
    <t>氏名</t>
    <rPh sb="0" eb="2">
      <t>シメイ</t>
    </rPh>
    <phoneticPr fontId="2"/>
  </si>
  <si>
    <t>連絡先</t>
    <rPh sb="0" eb="3">
      <t>レンラクサキ</t>
    </rPh>
    <phoneticPr fontId="2"/>
  </si>
  <si>
    <t>FAX</t>
    <phoneticPr fontId="2"/>
  </si>
  <si>
    <t>E-mail</t>
    <phoneticPr fontId="2"/>
  </si>
  <si>
    <t>他のとき⇒</t>
    <rPh sb="0" eb="1">
      <t>タ</t>
    </rPh>
    <phoneticPr fontId="2"/>
  </si>
  <si>
    <t>名称：</t>
    <rPh sb="0" eb="2">
      <t>メイショウ</t>
    </rPh>
    <phoneticPr fontId="2"/>
  </si>
  <si>
    <t>駅下車</t>
    <rPh sb="0" eb="1">
      <t>エキ</t>
    </rPh>
    <rPh sb="1" eb="3">
      <t>ゲシャ</t>
    </rPh>
    <phoneticPr fontId="2"/>
  </si>
  <si>
    <t>歳　　　上限</t>
    <rPh sb="0" eb="1">
      <t>サイ</t>
    </rPh>
    <rPh sb="4" eb="6">
      <t>ジョウゲン</t>
    </rPh>
    <phoneticPr fontId="2"/>
  </si>
  <si>
    <t>年齢範囲</t>
    <rPh sb="0" eb="2">
      <t>ネンレイ</t>
    </rPh>
    <rPh sb="2" eb="4">
      <t>ハンイ</t>
    </rPh>
    <phoneticPr fontId="2"/>
  </si>
  <si>
    <t>試用期間</t>
    <rPh sb="0" eb="2">
      <t>シヨウ</t>
    </rPh>
    <rPh sb="2" eb="4">
      <t>キカン</t>
    </rPh>
    <phoneticPr fontId="2"/>
  </si>
  <si>
    <t>ヶ月間</t>
    <rPh sb="1" eb="2">
      <t>ゲツ</t>
    </rPh>
    <rPh sb="2" eb="3">
      <t>カン</t>
    </rPh>
    <phoneticPr fontId="2"/>
  </si>
  <si>
    <t>期間中の労働条件</t>
    <rPh sb="0" eb="3">
      <t>キカンチュウ</t>
    </rPh>
    <rPh sb="4" eb="6">
      <t>ロウドウ</t>
    </rPh>
    <rPh sb="6" eb="8">
      <t>ジョウケン</t>
    </rPh>
    <phoneticPr fontId="2"/>
  </si>
  <si>
    <r>
      <t xml:space="preserve">試用期間の有無について、プルダウンメニューから選択します。
試用期間が「有」のときは、試用期間と労働条件が同じかどうかを入力します。
</t>
    </r>
    <r>
      <rPr>
        <sz val="11"/>
        <color rgb="FFFF0000"/>
        <rFont val="ＭＳ Ｐゴシック"/>
        <family val="3"/>
        <charset val="128"/>
        <scheme val="minor"/>
      </rPr>
      <t>※試用期間中の労働条件が異なるときは面接時に応募者に説明が必要となります。</t>
    </r>
    <rPh sb="0" eb="2">
      <t>シヨウ</t>
    </rPh>
    <rPh sb="2" eb="4">
      <t>キカン</t>
    </rPh>
    <rPh sb="5" eb="7">
      <t>ウム</t>
    </rPh>
    <rPh sb="23" eb="25">
      <t>センタク</t>
    </rPh>
    <rPh sb="30" eb="32">
      <t>シヨウ</t>
    </rPh>
    <rPh sb="32" eb="34">
      <t>キカン</t>
    </rPh>
    <rPh sb="36" eb="37">
      <t>アリ</t>
    </rPh>
    <rPh sb="43" eb="45">
      <t>シヨウ</t>
    </rPh>
    <rPh sb="45" eb="47">
      <t>キカン</t>
    </rPh>
    <rPh sb="48" eb="50">
      <t>ロウドウ</t>
    </rPh>
    <rPh sb="50" eb="52">
      <t>ジョウケン</t>
    </rPh>
    <rPh sb="53" eb="54">
      <t>オナ</t>
    </rPh>
    <rPh sb="60" eb="62">
      <t>ニュウリョク</t>
    </rPh>
    <phoneticPr fontId="2"/>
  </si>
  <si>
    <t>年間休日数</t>
    <rPh sb="0" eb="2">
      <t>ネンカン</t>
    </rPh>
    <rPh sb="2" eb="4">
      <t>キュウジツ</t>
    </rPh>
    <rPh sb="4" eb="5">
      <t>スウ</t>
    </rPh>
    <phoneticPr fontId="2"/>
  </si>
  <si>
    <t>日</t>
    <rPh sb="0" eb="1">
      <t>ニチ</t>
    </rPh>
    <phoneticPr fontId="2"/>
  </si>
  <si>
    <t>休憩時間を入力します。就業時間区分ごとに長さが異なるときは、特記事項に入力します。</t>
    <rPh sb="0" eb="2">
      <t>キュウケイ</t>
    </rPh>
    <rPh sb="2" eb="4">
      <t>ジカン</t>
    </rPh>
    <rPh sb="5" eb="7">
      <t>ニュウリョク</t>
    </rPh>
    <rPh sb="11" eb="13">
      <t>シュウギョウ</t>
    </rPh>
    <rPh sb="13" eb="15">
      <t>ジカン</t>
    </rPh>
    <rPh sb="15" eb="17">
      <t>クブン</t>
    </rPh>
    <rPh sb="20" eb="21">
      <t>ナガ</t>
    </rPh>
    <rPh sb="23" eb="24">
      <t>コト</t>
    </rPh>
    <rPh sb="30" eb="32">
      <t>トッキ</t>
    </rPh>
    <rPh sb="32" eb="34">
      <t>ジコウ</t>
    </rPh>
    <rPh sb="35" eb="37">
      <t>ニュウリョク</t>
    </rPh>
    <phoneticPr fontId="2"/>
  </si>
  <si>
    <t>年間休日数を入力します。</t>
    <rPh sb="0" eb="2">
      <t>ネンカン</t>
    </rPh>
    <rPh sb="2" eb="4">
      <t>キュウジツ</t>
    </rPh>
    <rPh sb="4" eb="5">
      <t>スウ</t>
    </rPh>
    <rPh sb="6" eb="8">
      <t>ニュウリョク</t>
    </rPh>
    <phoneticPr fontId="2"/>
  </si>
  <si>
    <t>選考に関する特記事項があれば入力します。</t>
    <rPh sb="0" eb="2">
      <t>センコウ</t>
    </rPh>
    <rPh sb="3" eb="4">
      <t>カン</t>
    </rPh>
    <rPh sb="6" eb="8">
      <t>トッキ</t>
    </rPh>
    <rPh sb="8" eb="10">
      <t>ジコウ</t>
    </rPh>
    <rPh sb="14" eb="16">
      <t>ニュウリョク</t>
    </rPh>
    <phoneticPr fontId="2"/>
  </si>
  <si>
    <t>応募書類の送付時期をプルダウンメニューから選択します。</t>
    <rPh sb="0" eb="2">
      <t>オウボ</t>
    </rPh>
    <rPh sb="2" eb="4">
      <t>ショルイ</t>
    </rPh>
    <rPh sb="5" eb="7">
      <t>ソウフ</t>
    </rPh>
    <rPh sb="7" eb="9">
      <t>ジキ</t>
    </rPh>
    <rPh sb="21" eb="23">
      <t>センタク</t>
    </rPh>
    <phoneticPr fontId="2"/>
  </si>
  <si>
    <t>応募書類の送付方法をプルダウンメニューから選択します。
郵送及びE-mail以外の方法での送付が必要であれば、その他の欄に入力します。</t>
    <rPh sb="0" eb="2">
      <t>オウボ</t>
    </rPh>
    <rPh sb="2" eb="4">
      <t>ショルイ</t>
    </rPh>
    <rPh sb="5" eb="7">
      <t>ソウフ</t>
    </rPh>
    <rPh sb="7" eb="9">
      <t>ホウホウ</t>
    </rPh>
    <rPh sb="21" eb="23">
      <t>センタク</t>
    </rPh>
    <rPh sb="28" eb="30">
      <t>ユウソウ</t>
    </rPh>
    <rPh sb="30" eb="31">
      <t>オヨ</t>
    </rPh>
    <rPh sb="38" eb="40">
      <t>イガイ</t>
    </rPh>
    <rPh sb="41" eb="43">
      <t>ホウホウ</t>
    </rPh>
    <rPh sb="45" eb="47">
      <t>ソウフ</t>
    </rPh>
    <rPh sb="48" eb="50">
      <t>ヒツヨウ</t>
    </rPh>
    <rPh sb="57" eb="58">
      <t>タ</t>
    </rPh>
    <rPh sb="59" eb="60">
      <t>ラン</t>
    </rPh>
    <rPh sb="61" eb="63">
      <t>ニュウリョク</t>
    </rPh>
    <phoneticPr fontId="2"/>
  </si>
  <si>
    <t>応募書類の送付先をプルダウンメニューから選択します。
事業所登録地と就業場所が同一のときは、「就業場所」とします。</t>
    <rPh sb="0" eb="2">
      <t>オウボ</t>
    </rPh>
    <rPh sb="2" eb="4">
      <t>ショルイ</t>
    </rPh>
    <rPh sb="5" eb="8">
      <t>ソウフサキ</t>
    </rPh>
    <rPh sb="20" eb="22">
      <t>センタク</t>
    </rPh>
    <rPh sb="27" eb="30">
      <t>ジギョウショ</t>
    </rPh>
    <rPh sb="30" eb="32">
      <t>トウロク</t>
    </rPh>
    <rPh sb="32" eb="33">
      <t>チ</t>
    </rPh>
    <rPh sb="34" eb="36">
      <t>シュウギョウ</t>
    </rPh>
    <rPh sb="36" eb="38">
      <t>バショ</t>
    </rPh>
    <rPh sb="39" eb="41">
      <t>ドウイツ</t>
    </rPh>
    <rPh sb="47" eb="49">
      <t>シュウギョウ</t>
    </rPh>
    <rPh sb="49" eb="51">
      <t>バショ</t>
    </rPh>
    <phoneticPr fontId="2"/>
  </si>
  <si>
    <t>応募書類を返却するか、事業所等で廃棄するかプルダウンメニューから選択します。</t>
    <rPh sb="0" eb="2">
      <t>オウボ</t>
    </rPh>
    <rPh sb="2" eb="4">
      <t>ショルイ</t>
    </rPh>
    <rPh sb="5" eb="7">
      <t>ヘンキャク</t>
    </rPh>
    <rPh sb="11" eb="14">
      <t>ジギョウショ</t>
    </rPh>
    <rPh sb="14" eb="15">
      <t>トウ</t>
    </rPh>
    <rPh sb="16" eb="18">
      <t>ハイキ</t>
    </rPh>
    <rPh sb="32" eb="34">
      <t>センタク</t>
    </rPh>
    <phoneticPr fontId="2"/>
  </si>
  <si>
    <t>採用担当者の職名（部署名及び役職名）を入力します。</t>
    <rPh sb="0" eb="2">
      <t>サイヨウ</t>
    </rPh>
    <rPh sb="2" eb="5">
      <t>タントウシャ</t>
    </rPh>
    <rPh sb="6" eb="8">
      <t>ショクメイ</t>
    </rPh>
    <rPh sb="9" eb="11">
      <t>ブショ</t>
    </rPh>
    <rPh sb="11" eb="12">
      <t>メイ</t>
    </rPh>
    <rPh sb="12" eb="13">
      <t>オヨ</t>
    </rPh>
    <rPh sb="14" eb="17">
      <t>ヤクショクメイ</t>
    </rPh>
    <rPh sb="19" eb="21">
      <t>ニュウリョク</t>
    </rPh>
    <phoneticPr fontId="2"/>
  </si>
  <si>
    <t>採用担当者の氏名を入力します。</t>
    <rPh sb="0" eb="2">
      <t>サイヨウ</t>
    </rPh>
    <rPh sb="2" eb="5">
      <t>タントウシャ</t>
    </rPh>
    <rPh sb="6" eb="8">
      <t>シメイ</t>
    </rPh>
    <rPh sb="9" eb="11">
      <t>ニュウリョク</t>
    </rPh>
    <phoneticPr fontId="2"/>
  </si>
  <si>
    <t>採用担当者に連絡がつく連絡先を入力します。</t>
    <rPh sb="0" eb="2">
      <t>サイヨウ</t>
    </rPh>
    <rPh sb="2" eb="5">
      <t>タントウシャ</t>
    </rPh>
    <rPh sb="6" eb="8">
      <t>レンラク</t>
    </rPh>
    <rPh sb="11" eb="14">
      <t>レンラクサキ</t>
    </rPh>
    <rPh sb="15" eb="17">
      <t>ニュウリョク</t>
    </rPh>
    <phoneticPr fontId="2"/>
  </si>
  <si>
    <t>求人申込日</t>
    <rPh sb="0" eb="2">
      <t>キュウジン</t>
    </rPh>
    <rPh sb="2" eb="5">
      <t>モウシコミビ</t>
    </rPh>
    <phoneticPr fontId="2"/>
  </si>
  <si>
    <t>求人申込日を入力します。入力形式は「年/月/日」とします。</t>
    <rPh sb="0" eb="2">
      <t>キュウジン</t>
    </rPh>
    <rPh sb="2" eb="5">
      <t>モウシコミビ</t>
    </rPh>
    <rPh sb="6" eb="8">
      <t>ニュウリョク</t>
    </rPh>
    <rPh sb="12" eb="14">
      <t>ニュウリョク</t>
    </rPh>
    <rPh sb="14" eb="16">
      <t>ケイシキ</t>
    </rPh>
    <rPh sb="18" eb="19">
      <t>ネン</t>
    </rPh>
    <rPh sb="20" eb="21">
      <t>ガツ</t>
    </rPh>
    <rPh sb="22" eb="23">
      <t>ニチ</t>
    </rPh>
    <phoneticPr fontId="2"/>
  </si>
  <si>
    <t>紹介希望月数</t>
    <rPh sb="0" eb="2">
      <t>ショウカイ</t>
    </rPh>
    <rPh sb="2" eb="4">
      <t>キボウ</t>
    </rPh>
    <rPh sb="4" eb="6">
      <t>ツキスウ</t>
    </rPh>
    <phoneticPr fontId="2"/>
  </si>
  <si>
    <t>ヶ月</t>
    <rPh sb="1" eb="2">
      <t>ガツ</t>
    </rPh>
    <phoneticPr fontId="2"/>
  </si>
  <si>
    <t>「更新の場合あり」のときの判断基準について、プルダウンメニューから選択します。複数該当するときは、最も重視するものを選択します。</t>
    <rPh sb="1" eb="3">
      <t>コウシン</t>
    </rPh>
    <rPh sb="4" eb="6">
      <t>バアイ</t>
    </rPh>
    <rPh sb="13" eb="15">
      <t>ハンダン</t>
    </rPh>
    <rPh sb="15" eb="17">
      <t>キジュン</t>
    </rPh>
    <rPh sb="33" eb="35">
      <t>センタク</t>
    </rPh>
    <rPh sb="39" eb="41">
      <t>フクスウ</t>
    </rPh>
    <rPh sb="41" eb="43">
      <t>ガイトウ</t>
    </rPh>
    <rPh sb="49" eb="50">
      <t>モット</t>
    </rPh>
    <rPh sb="51" eb="53">
      <t>ジュウシ</t>
    </rPh>
    <rPh sb="58" eb="60">
      <t>センタク</t>
    </rPh>
    <phoneticPr fontId="2"/>
  </si>
  <si>
    <t>.</t>
    <phoneticPr fontId="2"/>
  </si>
  <si>
    <t>受動喫煙</t>
    <rPh sb="0" eb="2">
      <t>ジュドウ</t>
    </rPh>
    <rPh sb="2" eb="4">
      <t>キツエン</t>
    </rPh>
    <phoneticPr fontId="2"/>
  </si>
  <si>
    <t>対策方法</t>
    <rPh sb="0" eb="2">
      <t>タイサク</t>
    </rPh>
    <rPh sb="2" eb="4">
      <t>ホウホウ</t>
    </rPh>
    <phoneticPr fontId="2"/>
  </si>
  <si>
    <t>受動喫煙対策について、対策をしているかプルダウンメニューから選択します。
有のときは、その対策方法について、プルダウンメニューから選択します。
プルダウンメニューにないときはその他とし、詳細を入力します。</t>
    <rPh sb="0" eb="2">
      <t>ジュドウ</t>
    </rPh>
    <rPh sb="2" eb="4">
      <t>キツエン</t>
    </rPh>
    <rPh sb="4" eb="6">
      <t>タイサク</t>
    </rPh>
    <rPh sb="11" eb="13">
      <t>タイサク</t>
    </rPh>
    <rPh sb="30" eb="32">
      <t>センタク</t>
    </rPh>
    <rPh sb="37" eb="38">
      <t>アリ</t>
    </rPh>
    <rPh sb="45" eb="47">
      <t>タイサク</t>
    </rPh>
    <rPh sb="47" eb="49">
      <t>ホウホウ</t>
    </rPh>
    <rPh sb="65" eb="67">
      <t>センタク</t>
    </rPh>
    <rPh sb="89" eb="90">
      <t>タ</t>
    </rPh>
    <rPh sb="93" eb="95">
      <t>ショウサイ</t>
    </rPh>
    <rPh sb="96" eb="98">
      <t>ニュウリョク</t>
    </rPh>
    <phoneticPr fontId="2"/>
  </si>
  <si>
    <t>期間を具体的に入力します。始まる日及び終わる日が明確な場合には、始期に始まる日を終期に終わる日を入力します。
日付の入力形式は「年/月/日」とします。
期間で採用する場合、日数指定のときは単位をプルダウンメニューで「日間」を、月数指定のときは「ヶ月」を選択します。</t>
    <rPh sb="0" eb="2">
      <t>キカン</t>
    </rPh>
    <rPh sb="3" eb="6">
      <t>グタイテキ</t>
    </rPh>
    <rPh sb="7" eb="9">
      <t>ニュウリョク</t>
    </rPh>
    <rPh sb="13" eb="14">
      <t>ハジ</t>
    </rPh>
    <rPh sb="16" eb="17">
      <t>ヒ</t>
    </rPh>
    <rPh sb="17" eb="18">
      <t>オヨ</t>
    </rPh>
    <rPh sb="19" eb="20">
      <t>オ</t>
    </rPh>
    <rPh sb="22" eb="23">
      <t>ヒ</t>
    </rPh>
    <rPh sb="24" eb="26">
      <t>メイカク</t>
    </rPh>
    <rPh sb="27" eb="29">
      <t>バアイ</t>
    </rPh>
    <rPh sb="32" eb="34">
      <t>シキ</t>
    </rPh>
    <rPh sb="35" eb="36">
      <t>ハジ</t>
    </rPh>
    <rPh sb="38" eb="39">
      <t>ヒ</t>
    </rPh>
    <rPh sb="40" eb="42">
      <t>シュウキ</t>
    </rPh>
    <rPh sb="43" eb="44">
      <t>オ</t>
    </rPh>
    <rPh sb="46" eb="47">
      <t>ヒ</t>
    </rPh>
    <rPh sb="48" eb="50">
      <t>ニュウリョク</t>
    </rPh>
    <rPh sb="55" eb="57">
      <t>ヒヅケ</t>
    </rPh>
    <rPh sb="58" eb="60">
      <t>ニュウリョク</t>
    </rPh>
    <rPh sb="60" eb="62">
      <t>ケイシキ</t>
    </rPh>
    <rPh sb="64" eb="65">
      <t>ネン</t>
    </rPh>
    <rPh sb="66" eb="67">
      <t>ツキ</t>
    </rPh>
    <rPh sb="68" eb="69">
      <t>ニチ</t>
    </rPh>
    <rPh sb="76" eb="78">
      <t>キカン</t>
    </rPh>
    <rPh sb="79" eb="81">
      <t>サイヨウ</t>
    </rPh>
    <rPh sb="83" eb="85">
      <t>バアイ</t>
    </rPh>
    <rPh sb="86" eb="88">
      <t>ニッスウ</t>
    </rPh>
    <rPh sb="88" eb="90">
      <t>シテイ</t>
    </rPh>
    <rPh sb="94" eb="96">
      <t>タンイ</t>
    </rPh>
    <rPh sb="108" eb="109">
      <t>ニチ</t>
    </rPh>
    <rPh sb="109" eb="110">
      <t>カン</t>
    </rPh>
    <rPh sb="113" eb="115">
      <t>ツキスウ</t>
    </rPh>
    <rPh sb="115" eb="117">
      <t>シテイ</t>
    </rPh>
    <rPh sb="123" eb="124">
      <t>ゲツ</t>
    </rPh>
    <rPh sb="126" eb="128">
      <t>センタク</t>
    </rPh>
    <phoneticPr fontId="2"/>
  </si>
  <si>
    <t>賃金について入力します。
賃金形態が「日給」及び「時給」以外のときは、月平均の労働日数を入力します。
金額は、定額的に支払われる手当及び固定残業代を含めた額とします。</t>
    <rPh sb="0" eb="2">
      <t>チンギン</t>
    </rPh>
    <rPh sb="6" eb="8">
      <t>ニュウリョク</t>
    </rPh>
    <rPh sb="13" eb="15">
      <t>チンギン</t>
    </rPh>
    <rPh sb="15" eb="17">
      <t>ケイタイ</t>
    </rPh>
    <rPh sb="19" eb="21">
      <t>ニッキュウ</t>
    </rPh>
    <rPh sb="22" eb="23">
      <t>オヨ</t>
    </rPh>
    <rPh sb="25" eb="27">
      <t>ジキュウ</t>
    </rPh>
    <rPh sb="28" eb="30">
      <t>イガイ</t>
    </rPh>
    <rPh sb="35" eb="38">
      <t>ツキヘイキン</t>
    </rPh>
    <rPh sb="39" eb="41">
      <t>ロウドウ</t>
    </rPh>
    <rPh sb="41" eb="43">
      <t>ニッスウ</t>
    </rPh>
    <rPh sb="44" eb="46">
      <t>ニュウリョク</t>
    </rPh>
    <rPh sb="51" eb="53">
      <t>キンガク</t>
    </rPh>
    <rPh sb="55" eb="57">
      <t>テイガク</t>
    </rPh>
    <rPh sb="57" eb="58">
      <t>テキ</t>
    </rPh>
    <rPh sb="59" eb="61">
      <t>シハラ</t>
    </rPh>
    <rPh sb="64" eb="66">
      <t>テアテ</t>
    </rPh>
    <rPh sb="66" eb="67">
      <t>オヨ</t>
    </rPh>
    <rPh sb="68" eb="70">
      <t>コテイ</t>
    </rPh>
    <rPh sb="70" eb="73">
      <t>ザンギョウダイ</t>
    </rPh>
    <rPh sb="74" eb="75">
      <t>フク</t>
    </rPh>
    <rPh sb="77" eb="78">
      <t>ガク</t>
    </rPh>
    <phoneticPr fontId="2"/>
  </si>
  <si>
    <t>変形労働時間制のとき⇒</t>
    <rPh sb="0" eb="2">
      <t>ヘンケイ</t>
    </rPh>
    <rPh sb="2" eb="4">
      <t>ロウドウ</t>
    </rPh>
    <rPh sb="4" eb="6">
      <t>ジカン</t>
    </rPh>
    <rPh sb="6" eb="7">
      <t>セイ</t>
    </rPh>
    <phoneticPr fontId="2"/>
  </si>
  <si>
    <t>就業時間の労働時間制度をプルダウンメニューから選択します。フレックスタイム制のときは、特記事項に詳細を入力します。</t>
    <rPh sb="0" eb="2">
      <t>シュウギョウ</t>
    </rPh>
    <rPh sb="2" eb="4">
      <t>ジカン</t>
    </rPh>
    <rPh sb="5" eb="7">
      <t>ロウドウ</t>
    </rPh>
    <rPh sb="7" eb="9">
      <t>ジカン</t>
    </rPh>
    <rPh sb="9" eb="11">
      <t>セイド</t>
    </rPh>
    <rPh sb="23" eb="25">
      <t>センタク</t>
    </rPh>
    <rPh sb="37" eb="38">
      <t>セイ</t>
    </rPh>
    <rPh sb="43" eb="45">
      <t>トッキ</t>
    </rPh>
    <rPh sb="45" eb="47">
      <t>ジコウ</t>
    </rPh>
    <rPh sb="48" eb="50">
      <t>ショウサイ</t>
    </rPh>
    <rPh sb="51" eb="53">
      <t>ニュウリョク</t>
    </rPh>
    <phoneticPr fontId="2"/>
  </si>
  <si>
    <t>〇</t>
  </si>
  <si>
    <t>その他</t>
  </si>
  <si>
    <t>その他</t>
    <rPh sb="2" eb="3">
      <t>タ</t>
    </rPh>
    <phoneticPr fontId="2"/>
  </si>
  <si>
    <t>特定週</t>
    <rPh sb="0" eb="2">
      <t>トクテイ</t>
    </rPh>
    <rPh sb="2" eb="3">
      <t>シュウ</t>
    </rPh>
    <phoneticPr fontId="2"/>
  </si>
  <si>
    <t>ありのとき⇒</t>
    <phoneticPr fontId="2"/>
  </si>
  <si>
    <t>選考結果について入力します。
選考毎に結果の通知までの日数を入力します。
特記事項等あれば、その他に入力します。また、即決する場合もその他欄にします。その場合は、「〇〇（〇〇には試験方法の内容）後即決」と入力します。</t>
    <rPh sb="0" eb="2">
      <t>センコウ</t>
    </rPh>
    <rPh sb="2" eb="4">
      <t>ケッカ</t>
    </rPh>
    <rPh sb="8" eb="10">
      <t>ニュウリョク</t>
    </rPh>
    <rPh sb="15" eb="17">
      <t>センコウ</t>
    </rPh>
    <rPh sb="17" eb="18">
      <t>ゴト</t>
    </rPh>
    <rPh sb="19" eb="21">
      <t>ケッカ</t>
    </rPh>
    <rPh sb="22" eb="24">
      <t>ツウチ</t>
    </rPh>
    <rPh sb="27" eb="29">
      <t>ニッスウ</t>
    </rPh>
    <rPh sb="30" eb="32">
      <t>ニュウリョク</t>
    </rPh>
    <rPh sb="37" eb="39">
      <t>トッキ</t>
    </rPh>
    <rPh sb="39" eb="41">
      <t>ジコウ</t>
    </rPh>
    <rPh sb="41" eb="42">
      <t>トウ</t>
    </rPh>
    <rPh sb="48" eb="49">
      <t>タ</t>
    </rPh>
    <rPh sb="50" eb="52">
      <t>ニュウリョク</t>
    </rPh>
    <rPh sb="59" eb="61">
      <t>ソッケツ</t>
    </rPh>
    <rPh sb="63" eb="65">
      <t>バアイ</t>
    </rPh>
    <rPh sb="68" eb="69">
      <t>タ</t>
    </rPh>
    <rPh sb="69" eb="70">
      <t>ラン</t>
    </rPh>
    <rPh sb="77" eb="79">
      <t>バアイ</t>
    </rPh>
    <rPh sb="89" eb="91">
      <t>シケン</t>
    </rPh>
    <rPh sb="91" eb="93">
      <t>ホウホウ</t>
    </rPh>
    <rPh sb="94" eb="96">
      <t>ナイヨウ</t>
    </rPh>
    <rPh sb="97" eb="98">
      <t>ゴ</t>
    </rPh>
    <rPh sb="98" eb="100">
      <t>ソッケツ</t>
    </rPh>
    <rPh sb="102" eb="104">
      <t>ニュウリョク</t>
    </rPh>
    <phoneticPr fontId="2"/>
  </si>
  <si>
    <t>選考場所</t>
    <rPh sb="0" eb="2">
      <t>センコウ</t>
    </rPh>
    <rPh sb="2" eb="4">
      <t>バショ</t>
    </rPh>
    <phoneticPr fontId="2"/>
  </si>
  <si>
    <t>就業場所</t>
  </si>
  <si>
    <t>送付時期</t>
    <rPh sb="0" eb="2">
      <t>ソウフ</t>
    </rPh>
    <rPh sb="2" eb="4">
      <t>ジキ</t>
    </rPh>
    <phoneticPr fontId="2"/>
  </si>
  <si>
    <t>送付先</t>
    <rPh sb="0" eb="3">
      <t>ソウフサキ</t>
    </rPh>
    <phoneticPr fontId="2"/>
  </si>
  <si>
    <t>送付方法</t>
    <rPh sb="0" eb="2">
      <t>ソウフ</t>
    </rPh>
    <rPh sb="2" eb="4">
      <t>ホウホウ</t>
    </rPh>
    <phoneticPr fontId="2"/>
  </si>
  <si>
    <t>応募書類の返却</t>
    <rPh sb="0" eb="2">
      <t>オウボ</t>
    </rPh>
    <rPh sb="2" eb="4">
      <t>ショルイ</t>
    </rPh>
    <rPh sb="5" eb="7">
      <t>ヘンキャク</t>
    </rPh>
    <phoneticPr fontId="2"/>
  </si>
  <si>
    <t>日立市助川町1-1-1</t>
    <rPh sb="0" eb="3">
      <t>ヒタチシ</t>
    </rPh>
    <rPh sb="3" eb="6">
      <t>スケガワチョウ</t>
    </rPh>
    <phoneticPr fontId="2"/>
  </si>
  <si>
    <t>求人に関する特記事項</t>
    <rPh sb="0" eb="2">
      <t>キュウジン</t>
    </rPh>
    <rPh sb="3" eb="4">
      <t>カン</t>
    </rPh>
    <rPh sb="6" eb="8">
      <t>トッキ</t>
    </rPh>
    <rPh sb="8" eb="10">
      <t>ジコウ</t>
    </rPh>
    <phoneticPr fontId="2"/>
  </si>
  <si>
    <t>本求人に関する特記事項を入力します。</t>
    <rPh sb="0" eb="1">
      <t>ホン</t>
    </rPh>
    <rPh sb="1" eb="3">
      <t>キュウジン</t>
    </rPh>
    <rPh sb="4" eb="5">
      <t>カン</t>
    </rPh>
    <rPh sb="7" eb="9">
      <t>トッキ</t>
    </rPh>
    <rPh sb="9" eb="11">
      <t>ジコウ</t>
    </rPh>
    <rPh sb="12" eb="14">
      <t>ニュウリョク</t>
    </rPh>
    <phoneticPr fontId="2"/>
  </si>
  <si>
    <t>新規</t>
  </si>
  <si>
    <t>施設介護員</t>
    <rPh sb="0" eb="2">
      <t>シセツ</t>
    </rPh>
    <rPh sb="2" eb="4">
      <t>カイゴ</t>
    </rPh>
    <rPh sb="4" eb="5">
      <t>イン</t>
    </rPh>
    <phoneticPr fontId="2"/>
  </si>
  <si>
    <t>パート労働者</t>
  </si>
  <si>
    <t>期間の定めなし</t>
  </si>
  <si>
    <t>事業所登録地と同じ</t>
  </si>
  <si>
    <t>無</t>
  </si>
  <si>
    <t>有</t>
  </si>
  <si>
    <t>屋内禁煙</t>
  </si>
  <si>
    <t>可</t>
  </si>
  <si>
    <t>あり</t>
  </si>
  <si>
    <t>年少者の深夜業原則禁止、定年が60歳のため</t>
    <rPh sb="0" eb="3">
      <t>ネンショウシャ</t>
    </rPh>
    <rPh sb="4" eb="11">
      <t>シンヤギョウゲンソクキンシ</t>
    </rPh>
    <rPh sb="12" eb="14">
      <t>テイネン</t>
    </rPh>
    <rPh sb="17" eb="18">
      <t>サイ</t>
    </rPh>
    <phoneticPr fontId="2"/>
  </si>
  <si>
    <t>不問</t>
  </si>
  <si>
    <t>あれば尚可</t>
  </si>
  <si>
    <t>施設での介護経験</t>
    <rPh sb="0" eb="2">
      <t>シセツ</t>
    </rPh>
    <rPh sb="4" eb="6">
      <t>カイゴ</t>
    </rPh>
    <rPh sb="6" eb="8">
      <t>ケイケン</t>
    </rPh>
    <phoneticPr fontId="2"/>
  </si>
  <si>
    <t>必須</t>
  </si>
  <si>
    <t>介護職員初任者研修修了者</t>
    <rPh sb="0" eb="2">
      <t>カイゴ</t>
    </rPh>
    <rPh sb="2" eb="4">
      <t>ショクイン</t>
    </rPh>
    <rPh sb="4" eb="7">
      <t>ショニンシャ</t>
    </rPh>
    <rPh sb="7" eb="9">
      <t>ケンシュウ</t>
    </rPh>
    <rPh sb="9" eb="12">
      <t>シュウリョウシャ</t>
    </rPh>
    <phoneticPr fontId="2"/>
  </si>
  <si>
    <t>普通</t>
  </si>
  <si>
    <t>Word文書やExcel関数の作成程度</t>
  </si>
  <si>
    <t>条件は同じ</t>
  </si>
  <si>
    <t>時給</t>
  </si>
  <si>
    <t>なし</t>
  </si>
  <si>
    <t>月末</t>
  </si>
  <si>
    <t>翌月</t>
  </si>
  <si>
    <t>10日</t>
  </si>
  <si>
    <t>円</t>
  </si>
  <si>
    <t>交替制（シフト制）</t>
  </si>
  <si>
    <t>程度</t>
  </si>
  <si>
    <t>所定労働日数は週2日以上ですが、相談可です。</t>
    <rPh sb="0" eb="2">
      <t>ショテイ</t>
    </rPh>
    <rPh sb="2" eb="4">
      <t>ロウドウ</t>
    </rPh>
    <rPh sb="4" eb="6">
      <t>ニッスウ</t>
    </rPh>
    <rPh sb="7" eb="8">
      <t>シュウ</t>
    </rPh>
    <rPh sb="9" eb="10">
      <t>ニチ</t>
    </rPh>
    <rPh sb="10" eb="12">
      <t>イジョウ</t>
    </rPh>
    <rPh sb="16" eb="18">
      <t>ソウダン</t>
    </rPh>
    <rPh sb="18" eb="19">
      <t>カ</t>
    </rPh>
    <phoneticPr fontId="2"/>
  </si>
  <si>
    <t>事業所登録と同じ</t>
  </si>
  <si>
    <t>事業所登録と異なる</t>
  </si>
  <si>
    <t>空き待ち</t>
  </si>
  <si>
    <t>入居可能</t>
  </si>
  <si>
    <t>物件については、応相談</t>
    <rPh sb="0" eb="2">
      <t>ブッケン</t>
    </rPh>
    <rPh sb="8" eb="11">
      <t>オウソウダン</t>
    </rPh>
    <phoneticPr fontId="2"/>
  </si>
  <si>
    <t>増員のため募集しています。</t>
    <rPh sb="0" eb="2">
      <t>ゾウイン</t>
    </rPh>
    <rPh sb="5" eb="7">
      <t>ボシュウ</t>
    </rPh>
    <phoneticPr fontId="2"/>
  </si>
  <si>
    <t>要</t>
  </si>
  <si>
    <t>事前送付</t>
  </si>
  <si>
    <t>フルタイム</t>
    <phoneticPr fontId="2"/>
  </si>
  <si>
    <t>パート</t>
    <phoneticPr fontId="2"/>
  </si>
  <si>
    <t>週所定労働日数</t>
    <rPh sb="0" eb="1">
      <t>シュウ</t>
    </rPh>
    <rPh sb="1" eb="3">
      <t>ショテイ</t>
    </rPh>
    <rPh sb="3" eb="5">
      <t>ロウドウ</t>
    </rPh>
    <rPh sb="5" eb="7">
      <t>ニッスウ</t>
    </rPh>
    <phoneticPr fontId="2"/>
  </si>
  <si>
    <t>日以上</t>
    <rPh sb="0" eb="1">
      <t>ニチ</t>
    </rPh>
    <rPh sb="1" eb="3">
      <t>イジョウ</t>
    </rPh>
    <phoneticPr fontId="2"/>
  </si>
  <si>
    <t>深夜勤務手当
家賃手当
資格手当</t>
    <rPh sb="0" eb="2">
      <t>シンヤ</t>
    </rPh>
    <rPh sb="2" eb="4">
      <t>キンム</t>
    </rPh>
    <rPh sb="4" eb="6">
      <t>テアテ</t>
    </rPh>
    <rPh sb="7" eb="9">
      <t>ヤチン</t>
    </rPh>
    <rPh sb="9" eb="11">
      <t>テアテ</t>
    </rPh>
    <rPh sb="12" eb="14">
      <t>シカク</t>
    </rPh>
    <rPh sb="14" eb="16">
      <t>テアテ</t>
    </rPh>
    <phoneticPr fontId="2"/>
  </si>
  <si>
    <t>定額的に支払われる手当及び追加で支給される手当は、名称のみを入力欄に入力します。
複数の手当があるときは、「、」や「・」で区切るか、段落を変更（「Altキー」を押しながら「enterキー」を押す）してください。
なお、通勤手当については、この欄での入力は不要とします。</t>
    <rPh sb="41" eb="43">
      <t>フクスウ</t>
    </rPh>
    <rPh sb="44" eb="46">
      <t>テアテ</t>
    </rPh>
    <rPh sb="61" eb="63">
      <t>クギ</t>
    </rPh>
    <rPh sb="66" eb="68">
      <t>ダンラク</t>
    </rPh>
    <rPh sb="69" eb="71">
      <t>ヘンコウ</t>
    </rPh>
    <rPh sb="80" eb="81">
      <t>オ</t>
    </rPh>
    <rPh sb="95" eb="96">
      <t>オ</t>
    </rPh>
    <rPh sb="110" eb="112">
      <t>ツウキン</t>
    </rPh>
    <rPh sb="112" eb="114">
      <t>テアテ</t>
    </rPh>
    <rPh sb="122" eb="123">
      <t>ラン</t>
    </rPh>
    <rPh sb="125" eb="127">
      <t>ニュウリョク</t>
    </rPh>
    <rPh sb="128" eb="130">
      <t>フヨウ</t>
    </rPh>
    <phoneticPr fontId="2"/>
  </si>
  <si>
    <t>株式会社　〇〇　××デイサービス</t>
    <rPh sb="0" eb="4">
      <t>カブシキガイシャ</t>
    </rPh>
    <phoneticPr fontId="2"/>
  </si>
  <si>
    <t>返却の有無</t>
    <rPh sb="0" eb="2">
      <t>ヘンキャク</t>
    </rPh>
    <rPh sb="3" eb="5">
      <t>ウム</t>
    </rPh>
    <phoneticPr fontId="2"/>
  </si>
  <si>
    <t>応募書類は返却する</t>
  </si>
  <si>
    <t>〇〇　▼▼</t>
    <phoneticPr fontId="2"/>
  </si>
  <si>
    <t>090-0000-0000</t>
    <phoneticPr fontId="2"/>
  </si>
  <si>
    <t>0294-00-0000</t>
    <phoneticPr fontId="2"/>
  </si>
  <si>
    <t>備考</t>
    <rPh sb="0" eb="2">
      <t>ビコウ</t>
    </rPh>
    <phoneticPr fontId="2"/>
  </si>
  <si>
    <t>注意事項</t>
    <rPh sb="0" eb="2">
      <t>チュウイ</t>
    </rPh>
    <rPh sb="2" eb="4">
      <t>ジコウ</t>
    </rPh>
    <phoneticPr fontId="2"/>
  </si>
  <si>
    <t>同意事項</t>
    <rPh sb="0" eb="2">
      <t>ドウイ</t>
    </rPh>
    <rPh sb="2" eb="4">
      <t>ジコウ</t>
    </rPh>
    <phoneticPr fontId="2"/>
  </si>
  <si>
    <t>依頼</t>
    <rPh sb="0" eb="2">
      <t>イライ</t>
    </rPh>
    <phoneticPr fontId="2"/>
  </si>
  <si>
    <t>元気のある方、お待ちしています！
正社員登用あります。（昨年度は1名を正社員登用しました。）</t>
    <rPh sb="0" eb="2">
      <t>ゲンキ</t>
    </rPh>
    <rPh sb="5" eb="6">
      <t>カタ</t>
    </rPh>
    <rPh sb="8" eb="9">
      <t>マ</t>
    </rPh>
    <rPh sb="17" eb="20">
      <t>セイシャイン</t>
    </rPh>
    <rPh sb="20" eb="22">
      <t>トウヨウ</t>
    </rPh>
    <rPh sb="28" eb="31">
      <t>サクネンド</t>
    </rPh>
    <rPh sb="33" eb="34">
      <t>メイ</t>
    </rPh>
    <rPh sb="35" eb="38">
      <t>セイシャイン</t>
    </rPh>
    <rPh sb="38" eb="40">
      <t>トウヨウ</t>
    </rPh>
    <phoneticPr fontId="2"/>
  </si>
  <si>
    <t>本欄に入力された事項は、申込書や求人票として印刷されません。
マッチングする際に参考とするため、求職者に求める技能・技術や資格、経歴などを詳しく入力してください。</t>
    <rPh sb="0" eb="2">
      <t>ホンラン</t>
    </rPh>
    <rPh sb="3" eb="5">
      <t>ニュウリョク</t>
    </rPh>
    <rPh sb="8" eb="10">
      <t>ジコウ</t>
    </rPh>
    <rPh sb="12" eb="15">
      <t>モウシコミショ</t>
    </rPh>
    <rPh sb="16" eb="19">
      <t>キュウジンヒョウ</t>
    </rPh>
    <rPh sb="22" eb="24">
      <t>インサツ</t>
    </rPh>
    <rPh sb="38" eb="39">
      <t>サイ</t>
    </rPh>
    <rPh sb="40" eb="42">
      <t>サンコウ</t>
    </rPh>
    <rPh sb="48" eb="50">
      <t>キュウショク</t>
    </rPh>
    <rPh sb="50" eb="51">
      <t>シャ</t>
    </rPh>
    <rPh sb="52" eb="53">
      <t>モト</t>
    </rPh>
    <rPh sb="55" eb="57">
      <t>ギノウ</t>
    </rPh>
    <rPh sb="58" eb="60">
      <t>ギジュツ</t>
    </rPh>
    <rPh sb="61" eb="63">
      <t>シカク</t>
    </rPh>
    <rPh sb="64" eb="66">
      <t>ケイレキ</t>
    </rPh>
    <rPh sb="69" eb="70">
      <t>クワ</t>
    </rPh>
    <rPh sb="72" eb="74">
      <t>ニュウリョク</t>
    </rPh>
    <phoneticPr fontId="2"/>
  </si>
  <si>
    <t>女性の多い職場です。
請求書や記録をパソコンで入力します。</t>
    <rPh sb="0" eb="2">
      <t>ジョセイ</t>
    </rPh>
    <rPh sb="3" eb="4">
      <t>オオ</t>
    </rPh>
    <rPh sb="5" eb="7">
      <t>ショクバ</t>
    </rPh>
    <rPh sb="11" eb="14">
      <t>セイキュウショ</t>
    </rPh>
    <rPh sb="15" eb="17">
      <t>キロク</t>
    </rPh>
    <rPh sb="23" eb="25">
      <t>ニュウリョク</t>
    </rPh>
    <phoneticPr fontId="2"/>
  </si>
  <si>
    <t>総務部人事労務課　採用担当</t>
    <rPh sb="0" eb="3">
      <t>ソウムブ</t>
    </rPh>
    <rPh sb="3" eb="5">
      <t>ジンジ</t>
    </rPh>
    <rPh sb="5" eb="7">
      <t>ロウム</t>
    </rPh>
    <rPh sb="7" eb="8">
      <t>カ</t>
    </rPh>
    <rPh sb="9" eb="11">
      <t>サイヨウ</t>
    </rPh>
    <rPh sb="11" eb="13">
      <t>タントウ</t>
    </rPh>
    <phoneticPr fontId="2"/>
  </si>
  <si>
    <t>施設利用者が快適に生活できるように支援する仕事です。利用者の健康管理、身体機能の回復、食事・排せつ・入浴など、利用者に寄り添った支援をしていただきます。</t>
    <rPh sb="0" eb="2">
      <t>シセツ</t>
    </rPh>
    <rPh sb="2" eb="5">
      <t>リヨウシャ</t>
    </rPh>
    <rPh sb="6" eb="8">
      <t>カイテキ</t>
    </rPh>
    <rPh sb="9" eb="11">
      <t>セイカツ</t>
    </rPh>
    <rPh sb="17" eb="19">
      <t>シエン</t>
    </rPh>
    <rPh sb="21" eb="23">
      <t>シゴト</t>
    </rPh>
    <rPh sb="26" eb="29">
      <t>リヨウシャ</t>
    </rPh>
    <rPh sb="30" eb="32">
      <t>ケンコウ</t>
    </rPh>
    <rPh sb="32" eb="34">
      <t>カンリ</t>
    </rPh>
    <rPh sb="35" eb="37">
      <t>シンタイ</t>
    </rPh>
    <rPh sb="37" eb="39">
      <t>キノウ</t>
    </rPh>
    <rPh sb="40" eb="42">
      <t>カイフク</t>
    </rPh>
    <rPh sb="43" eb="45">
      <t>ショクジ</t>
    </rPh>
    <rPh sb="46" eb="47">
      <t>ハイ</t>
    </rPh>
    <rPh sb="50" eb="52">
      <t>ニュウヨク</t>
    </rPh>
    <rPh sb="55" eb="58">
      <t>リヨウシャ</t>
    </rPh>
    <rPh sb="59" eb="60">
      <t>ヨ</t>
    </rPh>
    <rPh sb="61" eb="62">
      <t>ソ</t>
    </rPh>
    <rPh sb="64" eb="66">
      <t>シエン</t>
    </rPh>
    <phoneticPr fontId="2"/>
  </si>
  <si>
    <t>所在地</t>
    <rPh sb="0" eb="3">
      <t>ショザイチ</t>
    </rPh>
    <phoneticPr fontId="2"/>
  </si>
  <si>
    <t>社屋内外観や掲載しても問題のない従業員の画像等のデータがありましたらご提供ください。データ等がない場合には、ご相談ください。</t>
    <phoneticPr fontId="2"/>
  </si>
  <si>
    <t>掲載内容を変更したいとき、更新したいとき又は掲載を取り下げたいときは、雇用センター多賀に連絡してください。</t>
    <phoneticPr fontId="2"/>
  </si>
  <si>
    <t>求人票に掲載した内容について、市のホームページに掲載すること。</t>
    <phoneticPr fontId="2"/>
  </si>
  <si>
    <t>備考</t>
    <rPh sb="0" eb="2">
      <t>ビコウ</t>
    </rPh>
    <phoneticPr fontId="2"/>
  </si>
  <si>
    <t>本欄に入力された事項は、求人票に印刷せず、雇用センター多賀で求職者に案内する際に参考とします。
求職者に求める技能・技術や資格、経歴など、各項目で記載しきれない内容を詳しく入力してください。</t>
    <rPh sb="0" eb="2">
      <t>ホンラン</t>
    </rPh>
    <rPh sb="3" eb="5">
      <t>ニュウリョク</t>
    </rPh>
    <rPh sb="8" eb="10">
      <t>ジコウ</t>
    </rPh>
    <rPh sb="12" eb="15">
      <t>キュウジンヒョウ</t>
    </rPh>
    <rPh sb="16" eb="18">
      <t>インサツ</t>
    </rPh>
    <rPh sb="21" eb="23">
      <t>コヨウ</t>
    </rPh>
    <rPh sb="27" eb="29">
      <t>タガ</t>
    </rPh>
    <rPh sb="30" eb="32">
      <t>キュウショク</t>
    </rPh>
    <rPh sb="32" eb="33">
      <t>シャ</t>
    </rPh>
    <rPh sb="34" eb="36">
      <t>アンナイ</t>
    </rPh>
    <rPh sb="38" eb="39">
      <t>サイ</t>
    </rPh>
    <rPh sb="40" eb="42">
      <t>サンコウ</t>
    </rPh>
    <rPh sb="48" eb="50">
      <t>キュウショク</t>
    </rPh>
    <rPh sb="50" eb="51">
      <t>シャ</t>
    </rPh>
    <rPh sb="52" eb="53">
      <t>モト</t>
    </rPh>
    <rPh sb="55" eb="57">
      <t>ギノウ</t>
    </rPh>
    <rPh sb="58" eb="60">
      <t>ギジュツ</t>
    </rPh>
    <rPh sb="61" eb="63">
      <t>シカク</t>
    </rPh>
    <rPh sb="64" eb="66">
      <t>ケイレキ</t>
    </rPh>
    <rPh sb="69" eb="72">
      <t>カクコウモク</t>
    </rPh>
    <rPh sb="73" eb="75">
      <t>キサイ</t>
    </rPh>
    <rPh sb="80" eb="82">
      <t>ナイヨウ</t>
    </rPh>
    <rPh sb="83" eb="84">
      <t>クワ</t>
    </rPh>
    <rPh sb="86" eb="88">
      <t>ニュウリョク</t>
    </rPh>
    <phoneticPr fontId="2"/>
  </si>
  <si>
    <t>募集する職種でする仕事の内容を具体的に入力してください。
紙幅の都合により、印刷シートでは印字されないことがありますが、データはそのままとしてください。印刷シートで印字されない文字があるときには、入力シートのデータをメール等で送信してください。
段落を変更するときは、「Altキー」を押しながら「enterキー」を押してください。「スペース」で段組みや文字揃えはしないでください。</t>
    <phoneticPr fontId="2"/>
  </si>
  <si>
    <t>就業場所が事業所登録地と異なるときは、就業場所の最寄り駅及び移動手段・時間を記載します。就業場所が複数のときは空欄のままとします。
移動手段はプルダウンメニューから選択します。時間はおおよそで結構です。</t>
    <phoneticPr fontId="2"/>
  </si>
  <si>
    <t>就業場所が事業所登録地と異なるときは、就業場所について入力します。
就業場所が複数ある時には、所在地欄は「複数あり」とし、具体的な場所は「求人に関する特記事項」欄に記載してください。</t>
    <rPh sb="0" eb="2">
      <t>シュウギョウ</t>
    </rPh>
    <rPh sb="2" eb="4">
      <t>バショ</t>
    </rPh>
    <rPh sb="5" eb="8">
      <t>ジギョウショ</t>
    </rPh>
    <rPh sb="8" eb="10">
      <t>トウロク</t>
    </rPh>
    <rPh sb="10" eb="11">
      <t>チ</t>
    </rPh>
    <rPh sb="12" eb="13">
      <t>コト</t>
    </rPh>
    <rPh sb="19" eb="21">
      <t>シュウギョウ</t>
    </rPh>
    <rPh sb="21" eb="23">
      <t>バショ</t>
    </rPh>
    <rPh sb="27" eb="29">
      <t>ニュウリョク</t>
    </rPh>
    <rPh sb="34" eb="36">
      <t>シュウギョウ</t>
    </rPh>
    <rPh sb="36" eb="38">
      <t>バショ</t>
    </rPh>
    <rPh sb="39" eb="41">
      <t>フクスウ</t>
    </rPh>
    <rPh sb="43" eb="44">
      <t>トキ</t>
    </rPh>
    <rPh sb="47" eb="50">
      <t>ショザイチ</t>
    </rPh>
    <rPh sb="50" eb="51">
      <t>ラン</t>
    </rPh>
    <rPh sb="53" eb="55">
      <t>フクスウ</t>
    </rPh>
    <rPh sb="61" eb="64">
      <t>グタイテキ</t>
    </rPh>
    <rPh sb="65" eb="67">
      <t>バショ</t>
    </rPh>
    <rPh sb="69" eb="71">
      <t>キュウジン</t>
    </rPh>
    <rPh sb="72" eb="73">
      <t>カン</t>
    </rPh>
    <rPh sb="75" eb="77">
      <t>トッキ</t>
    </rPh>
    <rPh sb="77" eb="79">
      <t>ジコウ</t>
    </rPh>
    <rPh sb="80" eb="81">
      <t>ラン</t>
    </rPh>
    <rPh sb="82" eb="84">
      <t>キサイ</t>
    </rPh>
    <phoneticPr fontId="2"/>
  </si>
  <si>
    <t>必要となる応募書類について入力します。
必要とする応募書類欄に、「〇」をプルダウンメニューから選択します。必要としない書類欄は空欄のままとします。
その他必要な書類はその他欄に入力します。</t>
    <rPh sb="0" eb="2">
      <t>ヒツヨウ</t>
    </rPh>
    <rPh sb="5" eb="7">
      <t>オウボ</t>
    </rPh>
    <rPh sb="7" eb="9">
      <t>ショルイ</t>
    </rPh>
    <rPh sb="13" eb="15">
      <t>ニュウリョク</t>
    </rPh>
    <rPh sb="20" eb="22">
      <t>ヒツヨウ</t>
    </rPh>
    <rPh sb="25" eb="27">
      <t>オウボ</t>
    </rPh>
    <rPh sb="27" eb="29">
      <t>ショルイ</t>
    </rPh>
    <rPh sb="29" eb="30">
      <t>ラン</t>
    </rPh>
    <rPh sb="47" eb="49">
      <t>センタク</t>
    </rPh>
    <rPh sb="53" eb="55">
      <t>ヒツヨウ</t>
    </rPh>
    <rPh sb="59" eb="61">
      <t>ショルイ</t>
    </rPh>
    <rPh sb="61" eb="62">
      <t>ラン</t>
    </rPh>
    <rPh sb="63" eb="65">
      <t>クウラン</t>
    </rPh>
    <rPh sb="76" eb="77">
      <t>タ</t>
    </rPh>
    <rPh sb="77" eb="79">
      <t>ヒツヨウ</t>
    </rPh>
    <rPh sb="80" eb="82">
      <t>ショルイ</t>
    </rPh>
    <rPh sb="85" eb="86">
      <t>タ</t>
    </rPh>
    <rPh sb="86" eb="87">
      <t>ラン</t>
    </rPh>
    <rPh sb="88" eb="90">
      <t>ニュウリョク</t>
    </rPh>
    <phoneticPr fontId="2"/>
  </si>
  <si>
    <t>掲載内容を変更したいとき、更新したいとき又は掲載を取り下げたいときは、雇用センター多賀に連絡してください。</t>
    <phoneticPr fontId="2"/>
  </si>
  <si>
    <t>社屋内外観や掲載しても問題のない従業員の画像等のデータがありましたらご提供ください。データ等がない場合には、ご相談ください。</t>
    <rPh sb="0" eb="2">
      <t>シャオク</t>
    </rPh>
    <rPh sb="2" eb="3">
      <t>ナイ</t>
    </rPh>
    <rPh sb="3" eb="5">
      <t>ガイカン</t>
    </rPh>
    <rPh sb="6" eb="8">
      <t>ケイサイ</t>
    </rPh>
    <rPh sb="11" eb="13">
      <t>モンダイ</t>
    </rPh>
    <rPh sb="16" eb="19">
      <t>ジュウギョウイン</t>
    </rPh>
    <rPh sb="20" eb="22">
      <t>ガゾウ</t>
    </rPh>
    <rPh sb="22" eb="23">
      <t>トウ</t>
    </rPh>
    <rPh sb="35" eb="37">
      <t>テイキョウ</t>
    </rPh>
    <rPh sb="45" eb="46">
      <t>トウ</t>
    </rPh>
    <rPh sb="49" eb="51">
      <t>バアイ</t>
    </rPh>
    <rPh sb="55" eb="57">
      <t>ソウダン</t>
    </rPh>
    <phoneticPr fontId="2"/>
  </si>
  <si>
    <t>各事項をお読みいただき、了承又は同意できる項目に✓をプルダウンメニューから選択します。</t>
    <rPh sb="0" eb="3">
      <t>カクジコウ</t>
    </rPh>
    <rPh sb="5" eb="6">
      <t>ヨ</t>
    </rPh>
    <rPh sb="12" eb="14">
      <t>リョウショウ</t>
    </rPh>
    <rPh sb="14" eb="15">
      <t>マタ</t>
    </rPh>
    <rPh sb="16" eb="18">
      <t>ドウイ</t>
    </rPh>
    <rPh sb="21" eb="23">
      <t>コウモク</t>
    </rPh>
    <rPh sb="37" eb="39">
      <t>センタク</t>
    </rPh>
    <phoneticPr fontId="2"/>
  </si>
  <si>
    <t>✓</t>
  </si>
  <si>
    <t>求人掲載を希望する期間をプルダウンメニューから選択します。最長３ヶ月となります。依頼した月内の場合は、「0」を選択します。</t>
    <rPh sb="0" eb="2">
      <t>キュウジン</t>
    </rPh>
    <rPh sb="2" eb="4">
      <t>ケイサイ</t>
    </rPh>
    <rPh sb="5" eb="7">
      <t>キボウ</t>
    </rPh>
    <rPh sb="9" eb="11">
      <t>キカン</t>
    </rPh>
    <rPh sb="23" eb="25">
      <t>センタク</t>
    </rPh>
    <rPh sb="29" eb="31">
      <t>サイチョウ</t>
    </rPh>
    <rPh sb="33" eb="34">
      <t>ゲツ</t>
    </rPh>
    <rPh sb="40" eb="42">
      <t>イライ</t>
    </rPh>
    <rPh sb="44" eb="45">
      <t>ツキ</t>
    </rPh>
    <rPh sb="45" eb="46">
      <t>ナイ</t>
    </rPh>
    <rPh sb="47" eb="49">
      <t>バアイ</t>
    </rPh>
    <rPh sb="55" eb="57">
      <t>センタク</t>
    </rPh>
    <phoneticPr fontId="2"/>
  </si>
  <si>
    <r>
      <t>求人掲載を希望する期間をプルダウンメニューから選択します。最長３ヶ月となります。</t>
    </r>
    <r>
      <rPr>
        <sz val="11"/>
        <rFont val="ＭＳ Ｐゴシック"/>
        <family val="3"/>
        <charset val="128"/>
        <scheme val="minor"/>
      </rPr>
      <t>依頼した月内の場合は、「0」を選択します。</t>
    </r>
    <rPh sb="0" eb="2">
      <t>キュウジン</t>
    </rPh>
    <rPh sb="2" eb="4">
      <t>ケイサイ</t>
    </rPh>
    <rPh sb="5" eb="7">
      <t>キボウ</t>
    </rPh>
    <rPh sb="9" eb="11">
      <t>キカン</t>
    </rPh>
    <rPh sb="23" eb="25">
      <t>センタク</t>
    </rPh>
    <rPh sb="29" eb="31">
      <t>サイチョウ</t>
    </rPh>
    <rPh sb="33" eb="34">
      <t>ゲツ</t>
    </rPh>
    <rPh sb="40" eb="42">
      <t>イライ</t>
    </rPh>
    <rPh sb="44" eb="45">
      <t>ツキ</t>
    </rPh>
    <rPh sb="45" eb="46">
      <t>ナイ</t>
    </rPh>
    <rPh sb="47" eb="49">
      <t>バアイ</t>
    </rPh>
    <rPh sb="55" eb="57">
      <t>センタク</t>
    </rPh>
    <phoneticPr fontId="2"/>
  </si>
  <si>
    <r>
      <t>募集する職種でする仕事の内容を具体的に入力してください。
紙幅の都合により、印刷シートでは印字されないことがありますが、データはそのままとしてください。</t>
    </r>
    <r>
      <rPr>
        <sz val="11"/>
        <rFont val="ＭＳ Ｐゴシック"/>
        <family val="3"/>
        <charset val="128"/>
        <scheme val="minor"/>
      </rPr>
      <t>印刷シートで印字されない文字があるときには、入力シートのデータをメール等で送信してください。
段落を変更するときは、「Altキー」を押しながら「enterキー」を押してください。「スペース」で段組みや文字揃えはしないでください。</t>
    </r>
    <rPh sb="0" eb="2">
      <t>ボシュウ</t>
    </rPh>
    <rPh sb="4" eb="6">
      <t>ショクシュ</t>
    </rPh>
    <rPh sb="9" eb="11">
      <t>シゴト</t>
    </rPh>
    <rPh sb="12" eb="14">
      <t>ナイヨウ</t>
    </rPh>
    <rPh sb="15" eb="18">
      <t>グタイテキ</t>
    </rPh>
    <rPh sb="19" eb="21">
      <t>ニュウリョク</t>
    </rPh>
    <rPh sb="29" eb="31">
      <t>シフク</t>
    </rPh>
    <rPh sb="32" eb="34">
      <t>ツゴウ</t>
    </rPh>
    <rPh sb="38" eb="40">
      <t>インサツ</t>
    </rPh>
    <rPh sb="45" eb="47">
      <t>インジ</t>
    </rPh>
    <rPh sb="76" eb="78">
      <t>インサツ</t>
    </rPh>
    <rPh sb="82" eb="84">
      <t>インジ</t>
    </rPh>
    <rPh sb="88" eb="90">
      <t>モジ</t>
    </rPh>
    <rPh sb="98" eb="100">
      <t>ニュウリョク</t>
    </rPh>
    <rPh sb="111" eb="112">
      <t>トウ</t>
    </rPh>
    <rPh sb="113" eb="115">
      <t>ソウシン</t>
    </rPh>
    <rPh sb="123" eb="125">
      <t>ダンラク</t>
    </rPh>
    <rPh sb="126" eb="128">
      <t>ヘンコウ</t>
    </rPh>
    <rPh sb="142" eb="143">
      <t>オ</t>
    </rPh>
    <rPh sb="157" eb="158">
      <t>オ</t>
    </rPh>
    <rPh sb="172" eb="174">
      <t>ダング</t>
    </rPh>
    <rPh sb="176" eb="178">
      <t>モジ</t>
    </rPh>
    <rPh sb="178" eb="179">
      <t>ソロ</t>
    </rPh>
    <phoneticPr fontId="2"/>
  </si>
  <si>
    <t>就業場所が事業所登録地と異なるときは、就業場所の最寄り駅及び移動手段・時間を記載します。就業場所が複数のときは空欄のままとします。
移動手段はプルダウンメニューから選択します。時間はおおよそで結構です。</t>
    <rPh sb="0" eb="2">
      <t>シュウギョウ</t>
    </rPh>
    <rPh sb="2" eb="4">
      <t>バショ</t>
    </rPh>
    <rPh sb="5" eb="8">
      <t>ジギョウショ</t>
    </rPh>
    <rPh sb="8" eb="10">
      <t>トウロク</t>
    </rPh>
    <rPh sb="10" eb="11">
      <t>チ</t>
    </rPh>
    <rPh sb="12" eb="13">
      <t>コト</t>
    </rPh>
    <rPh sb="19" eb="21">
      <t>シュウギョウ</t>
    </rPh>
    <rPh sb="21" eb="23">
      <t>バショ</t>
    </rPh>
    <rPh sb="24" eb="26">
      <t>モヨ</t>
    </rPh>
    <rPh sb="27" eb="28">
      <t>エキ</t>
    </rPh>
    <rPh sb="28" eb="29">
      <t>オヨ</t>
    </rPh>
    <rPh sb="30" eb="32">
      <t>イドウ</t>
    </rPh>
    <rPh sb="32" eb="34">
      <t>シュダン</t>
    </rPh>
    <rPh sb="35" eb="37">
      <t>ジカン</t>
    </rPh>
    <rPh sb="38" eb="40">
      <t>キサイ</t>
    </rPh>
    <rPh sb="44" eb="46">
      <t>シュウギョウ</t>
    </rPh>
    <rPh sb="46" eb="48">
      <t>バショ</t>
    </rPh>
    <rPh sb="49" eb="51">
      <t>フクスウ</t>
    </rPh>
    <rPh sb="55" eb="57">
      <t>クウラン</t>
    </rPh>
    <phoneticPr fontId="2"/>
  </si>
  <si>
    <r>
      <t xml:space="preserve">試用期間の有無について、プルダウンメニューから選択します。
試用期間が「有」のときは、試用期間と労働条件が同じかどうかを入力します。
</t>
    </r>
    <r>
      <rPr>
        <sz val="11"/>
        <rFont val="ＭＳ Ｐゴシック"/>
        <family val="3"/>
        <charset val="128"/>
        <scheme val="minor"/>
      </rPr>
      <t>※試用期間中の労働条件が異なるときは面接時に応募者に説明が必要となります。</t>
    </r>
    <rPh sb="0" eb="2">
      <t>シヨウ</t>
    </rPh>
    <rPh sb="2" eb="4">
      <t>キカン</t>
    </rPh>
    <rPh sb="5" eb="7">
      <t>ウム</t>
    </rPh>
    <rPh sb="23" eb="25">
      <t>センタク</t>
    </rPh>
    <rPh sb="30" eb="32">
      <t>シヨウ</t>
    </rPh>
    <rPh sb="32" eb="34">
      <t>キカン</t>
    </rPh>
    <rPh sb="36" eb="37">
      <t>アリ</t>
    </rPh>
    <rPh sb="43" eb="45">
      <t>シヨウ</t>
    </rPh>
    <rPh sb="45" eb="47">
      <t>キカン</t>
    </rPh>
    <rPh sb="48" eb="50">
      <t>ロウドウ</t>
    </rPh>
    <rPh sb="50" eb="52">
      <t>ジョウケン</t>
    </rPh>
    <rPh sb="53" eb="54">
      <t>オナ</t>
    </rPh>
    <rPh sb="60" eb="62">
      <t>ニュウリョク</t>
    </rPh>
    <phoneticPr fontId="2"/>
  </si>
  <si>
    <r>
      <t>必要となる応募書類について入力します。
必要とする応募書類欄に、「</t>
    </r>
    <r>
      <rPr>
        <sz val="11"/>
        <rFont val="ＭＳ Ｐゴシック"/>
        <family val="3"/>
        <charset val="128"/>
        <scheme val="minor"/>
      </rPr>
      <t>〇」をプルダウンメニューから選択します。必要としない書類欄は空欄のままとします。
その他必要な書類はその他欄に入力します。</t>
    </r>
    <rPh sb="0" eb="2">
      <t>ヒツヨウ</t>
    </rPh>
    <rPh sb="5" eb="7">
      <t>オウボ</t>
    </rPh>
    <rPh sb="7" eb="9">
      <t>ショルイ</t>
    </rPh>
    <rPh sb="13" eb="15">
      <t>ニュウリョク</t>
    </rPh>
    <rPh sb="20" eb="22">
      <t>ヒツヨウ</t>
    </rPh>
    <rPh sb="25" eb="27">
      <t>オウボ</t>
    </rPh>
    <rPh sb="27" eb="29">
      <t>ショルイ</t>
    </rPh>
    <rPh sb="29" eb="30">
      <t>ラン</t>
    </rPh>
    <rPh sb="47" eb="49">
      <t>センタク</t>
    </rPh>
    <rPh sb="53" eb="55">
      <t>ヒツヨウ</t>
    </rPh>
    <rPh sb="59" eb="61">
      <t>ショルイ</t>
    </rPh>
    <rPh sb="61" eb="62">
      <t>ラン</t>
    </rPh>
    <rPh sb="63" eb="65">
      <t>クウラン</t>
    </rPh>
    <rPh sb="76" eb="77">
      <t>タ</t>
    </rPh>
    <rPh sb="77" eb="79">
      <t>ヒツヨウ</t>
    </rPh>
    <rPh sb="80" eb="82">
      <t>ショルイ</t>
    </rPh>
    <rPh sb="85" eb="86">
      <t>タ</t>
    </rPh>
    <rPh sb="86" eb="87">
      <t>ラン</t>
    </rPh>
    <rPh sb="88" eb="90">
      <t>ニュウリョク</t>
    </rPh>
    <phoneticPr fontId="2"/>
  </si>
  <si>
    <t>各事項をお読みいただき、了承又は同意できる項目に✓をプルダウンメニューから選択します。</t>
    <rPh sb="0" eb="1">
      <t>カク</t>
    </rPh>
    <rPh sb="1" eb="3">
      <t>ジコウ</t>
    </rPh>
    <rPh sb="5" eb="6">
      <t>ヨ</t>
    </rPh>
    <rPh sb="12" eb="14">
      <t>リョウショウ</t>
    </rPh>
    <rPh sb="14" eb="15">
      <t>マタ</t>
    </rPh>
    <rPh sb="16" eb="18">
      <t>ドウイ</t>
    </rPh>
    <rPh sb="21" eb="23">
      <t>コウモク</t>
    </rPh>
    <rPh sb="37" eb="39">
      <t>センタク</t>
    </rPh>
    <phoneticPr fontId="2"/>
  </si>
  <si>
    <t>掲載内容を変更したいとき、更新したいとき又は掲載を取り下げたいときは、雇用センター多賀に連絡してください。</t>
    <rPh sb="13" eb="15">
      <t>コウシン</t>
    </rPh>
    <rPh sb="20" eb="21">
      <t>マタ</t>
    </rPh>
    <phoneticPr fontId="2"/>
  </si>
  <si>
    <t>年間休日数</t>
    <phoneticPr fontId="2"/>
  </si>
  <si>
    <t>正社員の場合⇒</t>
    <rPh sb="0" eb="3">
      <t>セイシャイン</t>
    </rPh>
    <rPh sb="4" eb="6">
      <t>バアイ</t>
    </rPh>
    <phoneticPr fontId="2"/>
  </si>
  <si>
    <t>正社員の場合⇒</t>
    <rPh sb="0" eb="3">
      <t>セイシャイン</t>
    </rPh>
    <rPh sb="4" eb="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</si>
</sst>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400]h:mm:ss\ AM/PM"/>
    <numFmt numFmtId="177" formatCode="##&quot;時間&quot;"/>
    <numFmt numFmtId="178" formatCode="0_);[Red]\(0\)"/>
    <numFmt numFmtId="179" formatCode="h:mm;@"/>
  </numFmts>
  <fonts count="16" x14ac:knownFonts="1">
    <font>
      <sz val="11"/>
      <color theme="1"/>
      <name val="ＭＳ Ｐゴシック"/>
      <family val="2"/>
      <charset val="128"/>
      <scheme val="minor"/>
    </font>
    <font>
      <sz val="11"/>
      <color theme="1"/>
      <name val="ＭＳ 明朝"/>
      <family val="2"/>
      <charset val="128"/>
    </font>
    <font>
      <sz val="6"/>
      <name val="ＭＳ Ｐゴシック"/>
      <family val="2"/>
      <charset val="128"/>
      <scheme val="minor"/>
    </font>
    <font>
      <sz val="24"/>
      <color theme="1"/>
      <name val="ＭＳ Ｐゴシック"/>
      <family val="3"/>
      <charset val="128"/>
      <scheme val="minor"/>
    </font>
    <font>
      <sz val="12"/>
      <color theme="1"/>
      <name val="ＭＳ Ｐゴシック"/>
      <family val="3"/>
      <charset val="128"/>
      <scheme val="minor"/>
    </font>
    <font>
      <sz val="2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rgb="FF000000"/>
      <name val="ＭＳ Ｐゴシック"/>
      <family val="3"/>
      <charset val="128"/>
      <scheme val="minor"/>
    </font>
    <font>
      <sz val="6"/>
      <name val="ＭＳ 明朝"/>
      <family val="2"/>
      <charset val="128"/>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87">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medium">
        <color auto="1"/>
      </right>
      <top style="thin">
        <color auto="1"/>
      </top>
      <bottom/>
      <diagonal style="thin">
        <color auto="1"/>
      </diagonal>
    </border>
    <border>
      <left style="thin">
        <color auto="1"/>
      </left>
      <right style="thin">
        <color auto="1"/>
      </right>
      <top/>
      <bottom style="thin">
        <color auto="1"/>
      </bottom>
      <diagonal/>
    </border>
    <border diagonalUp="1">
      <left style="thin">
        <color auto="1"/>
      </left>
      <right/>
      <top/>
      <bottom style="thin">
        <color auto="1"/>
      </bottom>
      <diagonal style="thin">
        <color auto="1"/>
      </diagonal>
    </border>
    <border diagonalUp="1">
      <left/>
      <right style="medium">
        <color auto="1"/>
      </right>
      <top/>
      <bottom style="thin">
        <color auto="1"/>
      </bottom>
      <diagonal style="thin">
        <color auto="1"/>
      </diagonal>
    </border>
    <border>
      <left style="thin">
        <color auto="1"/>
      </left>
      <right style="medium">
        <color auto="1"/>
      </right>
      <top style="thin">
        <color auto="1"/>
      </top>
      <bottom/>
      <diagonal/>
    </border>
    <border>
      <left style="double">
        <color auto="1"/>
      </left>
      <right/>
      <top/>
      <bottom/>
      <diagonal/>
    </border>
    <border>
      <left/>
      <right style="double">
        <color auto="1"/>
      </right>
      <top/>
      <bottom/>
      <diagonal/>
    </border>
    <border>
      <left/>
      <right/>
      <top style="medium">
        <color auto="1"/>
      </top>
      <bottom/>
      <diagonal/>
    </border>
    <border>
      <left style="medium">
        <color auto="1"/>
      </left>
      <right style="thin">
        <color auto="1"/>
      </right>
      <top/>
      <bottom/>
      <diagonal/>
    </border>
    <border>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auto="1"/>
      </left>
      <right/>
      <top style="hair">
        <color auto="1"/>
      </top>
      <bottom style="thin">
        <color auto="1"/>
      </bottom>
      <diagonal/>
    </border>
    <border diagonalUp="1">
      <left style="thin">
        <color auto="1"/>
      </left>
      <right style="medium">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diagonalUp="1">
      <left style="thin">
        <color auto="1"/>
      </left>
      <right/>
      <top/>
      <bottom/>
      <diagonal style="thin">
        <color auto="1"/>
      </diagonal>
    </border>
    <border diagonalUp="1">
      <left/>
      <right style="medium">
        <color auto="1"/>
      </right>
      <top/>
      <bottom/>
      <diagonal style="thin">
        <color auto="1"/>
      </diagonal>
    </border>
    <border diagonalUp="1">
      <left style="thin">
        <color auto="1"/>
      </left>
      <right style="medium">
        <color auto="1"/>
      </right>
      <top style="thin">
        <color auto="1"/>
      </top>
      <bottom/>
      <diagonal style="thin">
        <color auto="1"/>
      </diagonal>
    </border>
    <border>
      <left/>
      <right/>
      <top style="hair">
        <color auto="1"/>
      </top>
      <bottom style="thin">
        <color auto="1"/>
      </bottom>
      <diagonal/>
    </border>
    <border diagonalUp="1">
      <left style="thin">
        <color auto="1"/>
      </left>
      <right/>
      <top style="double">
        <color auto="1"/>
      </top>
      <bottom style="thin">
        <color auto="1"/>
      </bottom>
      <diagonal style="thin">
        <color auto="1"/>
      </diagonal>
    </border>
    <border diagonalUp="1">
      <left/>
      <right style="medium">
        <color auto="1"/>
      </right>
      <top style="double">
        <color auto="1"/>
      </top>
      <bottom style="thin">
        <color auto="1"/>
      </bottom>
      <diagonal style="thin">
        <color auto="1"/>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diagonalUp="1">
      <left style="thin">
        <color auto="1"/>
      </left>
      <right style="medium">
        <color auto="1"/>
      </right>
      <top/>
      <bottom style="thin">
        <color auto="1"/>
      </bottom>
      <diagonal style="thin">
        <color auto="1"/>
      </diagonal>
    </border>
    <border>
      <left style="medium">
        <color auto="1"/>
      </left>
      <right/>
      <top style="thin">
        <color auto="1"/>
      </top>
      <bottom style="thin">
        <color auto="1"/>
      </bottom>
      <diagonal/>
    </border>
    <border>
      <left/>
      <right style="double">
        <color auto="1"/>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style="medium">
        <color auto="1"/>
      </bottom>
      <diagonal/>
    </border>
    <border diagonalUp="1">
      <left style="thin">
        <color auto="1"/>
      </left>
      <right style="medium">
        <color auto="1"/>
      </right>
      <top style="thin">
        <color auto="1"/>
      </top>
      <bottom style="medium">
        <color auto="1"/>
      </bottom>
      <diagonal style="thin">
        <color auto="1"/>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auto="1"/>
      </left>
      <right style="medium">
        <color auto="1"/>
      </right>
      <top style="thin">
        <color auto="1"/>
      </top>
      <bottom style="hair">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top style="thin">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1" fillId="0" borderId="0">
      <alignment vertical="center"/>
    </xf>
  </cellStyleXfs>
  <cellXfs count="696">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0" borderId="6" xfId="0" applyFill="1" applyBorder="1">
      <alignment vertical="center"/>
    </xf>
    <xf numFmtId="0" fontId="0" fillId="0" borderId="1" xfId="0" applyFill="1" applyBorder="1">
      <alignment vertical="center"/>
    </xf>
    <xf numFmtId="0" fontId="0" fillId="0" borderId="6" xfId="0" applyBorder="1">
      <alignment vertical="center"/>
    </xf>
    <xf numFmtId="0" fontId="0" fillId="0" borderId="0" xfId="0" applyBorder="1" applyAlignment="1">
      <alignment vertical="top"/>
    </xf>
    <xf numFmtId="0" fontId="0" fillId="2" borderId="12" xfId="0" applyFill="1" applyBorder="1" applyAlignment="1">
      <alignment vertical="center"/>
    </xf>
    <xf numFmtId="0" fontId="0" fillId="2" borderId="13" xfId="0" applyFill="1" applyBorder="1" applyAlignment="1">
      <alignment vertical="center"/>
    </xf>
    <xf numFmtId="0" fontId="0" fillId="2" borderId="4" xfId="0" applyFill="1" applyBorder="1" applyAlignment="1">
      <alignment horizontal="center" vertical="center"/>
    </xf>
    <xf numFmtId="0" fontId="0" fillId="0" borderId="0" xfId="0" applyAlignment="1">
      <alignment horizontal="center" vertical="center"/>
    </xf>
    <xf numFmtId="0" fontId="0" fillId="2" borderId="21" xfId="0" applyFill="1" applyBorder="1" applyAlignment="1">
      <alignment horizontal="center" vertical="center"/>
    </xf>
    <xf numFmtId="0" fontId="0" fillId="0" borderId="16" xfId="0" applyBorder="1">
      <alignment vertical="center"/>
    </xf>
    <xf numFmtId="0" fontId="0" fillId="2" borderId="31" xfId="0" applyFill="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2" borderId="24" xfId="0" applyFill="1" applyBorder="1" applyAlignment="1">
      <alignment horizontal="right" vertical="center"/>
    </xf>
    <xf numFmtId="0" fontId="0" fillId="2" borderId="16" xfId="0" applyFill="1" applyBorder="1">
      <alignment vertical="center"/>
    </xf>
    <xf numFmtId="0" fontId="0" fillId="2" borderId="6" xfId="0" applyFill="1" applyBorder="1" applyAlignment="1">
      <alignment horizontal="center" vertical="center"/>
    </xf>
    <xf numFmtId="0" fontId="0" fillId="2" borderId="34" xfId="0" applyFill="1" applyBorder="1" applyAlignment="1">
      <alignment horizontal="center" vertical="center"/>
    </xf>
    <xf numFmtId="0" fontId="0" fillId="2" borderId="16" xfId="0" applyFill="1" applyBorder="1" applyAlignment="1">
      <alignment horizontal="center" vertical="center" shrinkToFit="1"/>
    </xf>
    <xf numFmtId="0" fontId="0" fillId="2" borderId="16" xfId="0" applyFill="1" applyBorder="1" applyAlignment="1">
      <alignment horizontal="right" vertical="center"/>
    </xf>
    <xf numFmtId="0" fontId="0" fillId="0" borderId="25" xfId="0" applyBorder="1">
      <alignment vertical="center"/>
    </xf>
    <xf numFmtId="0" fontId="0" fillId="2" borderId="4" xfId="0" applyFill="1" applyBorder="1">
      <alignment vertical="center"/>
    </xf>
    <xf numFmtId="0" fontId="0" fillId="2" borderId="3" xfId="0" applyFill="1" applyBorder="1" applyAlignment="1">
      <alignment horizontal="center" vertical="center"/>
    </xf>
    <xf numFmtId="0" fontId="0" fillId="2" borderId="7" xfId="0" applyFill="1" applyBorder="1" applyAlignment="1">
      <alignment vertical="center"/>
    </xf>
    <xf numFmtId="0" fontId="0" fillId="2" borderId="4" xfId="0" applyFill="1" applyBorder="1" applyAlignment="1">
      <alignment horizontal="left" vertical="center"/>
    </xf>
    <xf numFmtId="0" fontId="0" fillId="2" borderId="4" xfId="0" applyFill="1" applyBorder="1" applyAlignment="1">
      <alignment vertical="center"/>
    </xf>
    <xf numFmtId="0" fontId="0" fillId="2" borderId="41" xfId="0" applyFill="1" applyBorder="1">
      <alignment vertical="center"/>
    </xf>
    <xf numFmtId="0" fontId="0" fillId="2" borderId="6" xfId="0" applyFill="1" applyBorder="1" applyAlignment="1">
      <alignment horizontal="right" vertical="center"/>
    </xf>
    <xf numFmtId="0" fontId="0" fillId="2" borderId="45" xfId="0" applyFill="1" applyBorder="1">
      <alignment vertical="center"/>
    </xf>
    <xf numFmtId="0" fontId="0" fillId="2" borderId="7" xfId="0" applyFill="1" applyBorder="1" applyAlignment="1">
      <alignment vertical="center" shrinkToFit="1"/>
    </xf>
    <xf numFmtId="0" fontId="0" fillId="2" borderId="18" xfId="0" applyFill="1" applyBorder="1" applyAlignment="1">
      <alignment vertical="center" shrinkToFit="1"/>
    </xf>
    <xf numFmtId="0" fontId="0" fillId="2" borderId="18" xfId="0" applyFill="1" applyBorder="1" applyAlignment="1">
      <alignment horizontal="center" vertical="center" wrapText="1"/>
    </xf>
    <xf numFmtId="49" fontId="8" fillId="0" borderId="0" xfId="1" applyNumberFormat="1" applyFont="1">
      <alignment vertical="center"/>
    </xf>
    <xf numFmtId="0" fontId="4" fillId="0" borderId="0" xfId="1" applyFont="1">
      <alignment vertical="center"/>
    </xf>
    <xf numFmtId="49" fontId="4" fillId="0" borderId="0" xfId="1" applyNumberFormat="1" applyFont="1">
      <alignment vertical="center"/>
    </xf>
    <xf numFmtId="0" fontId="0" fillId="2" borderId="16" xfId="0" applyFill="1" applyBorder="1" applyAlignment="1">
      <alignment horizontal="center" vertical="center"/>
    </xf>
    <xf numFmtId="0" fontId="4" fillId="0" borderId="0" xfId="1" applyFont="1" applyAlignment="1">
      <alignment vertical="center" wrapText="1"/>
    </xf>
    <xf numFmtId="0" fontId="0" fillId="2" borderId="7" xfId="0" applyFill="1" applyBorder="1" applyAlignment="1">
      <alignment horizontal="left" vertical="center"/>
    </xf>
    <xf numFmtId="0" fontId="0" fillId="0" borderId="24" xfId="0" applyBorder="1">
      <alignment vertical="center"/>
    </xf>
    <xf numFmtId="0" fontId="0" fillId="2" borderId="36" xfId="0" applyFill="1" applyBorder="1">
      <alignment vertical="center"/>
    </xf>
    <xf numFmtId="0" fontId="0" fillId="2" borderId="5" xfId="0" applyFill="1" applyBorder="1">
      <alignment vertical="center"/>
    </xf>
    <xf numFmtId="0" fontId="0" fillId="2" borderId="49" xfId="0" applyFill="1" applyBorder="1" applyAlignment="1">
      <alignment horizontal="center" vertical="center"/>
    </xf>
    <xf numFmtId="0" fontId="0" fillId="2" borderId="22" xfId="0" applyFill="1" applyBorder="1" applyAlignment="1">
      <alignment horizontal="center" vertical="center" shrinkToFit="1"/>
    </xf>
    <xf numFmtId="0" fontId="11" fillId="0" borderId="0" xfId="0" applyFont="1" applyBorder="1" applyAlignment="1">
      <alignment vertical="top" wrapText="1"/>
    </xf>
    <xf numFmtId="0" fontId="11" fillId="0" borderId="1" xfId="0" applyFont="1" applyBorder="1" applyAlignment="1">
      <alignment vertical="top" wrapText="1"/>
    </xf>
    <xf numFmtId="0" fontId="0" fillId="0" borderId="0" xfId="0" applyFill="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Fill="1" applyBorder="1" applyAlignment="1">
      <alignment horizontal="left" vertical="center"/>
    </xf>
    <xf numFmtId="0" fontId="0" fillId="0" borderId="24" xfId="0" applyFill="1" applyBorder="1" applyAlignment="1">
      <alignment vertical="center"/>
    </xf>
    <xf numFmtId="0" fontId="0" fillId="2" borderId="25" xfId="0" applyFill="1" applyBorder="1" applyAlignment="1">
      <alignment horizontal="center" vertical="center"/>
    </xf>
    <xf numFmtId="0" fontId="0" fillId="0" borderId="24" xfId="0" applyBorder="1" applyAlignment="1">
      <alignment vertical="center"/>
    </xf>
    <xf numFmtId="0" fontId="0" fillId="0" borderId="16" xfId="0" applyBorder="1" applyAlignment="1">
      <alignment vertical="center"/>
    </xf>
    <xf numFmtId="0" fontId="0" fillId="2" borderId="25" xfId="0" applyFill="1" applyBorder="1" applyAlignment="1">
      <alignment horizontal="center" vertical="center" shrinkToFit="1"/>
    </xf>
    <xf numFmtId="0" fontId="0" fillId="0" borderId="36" xfId="0" applyBorder="1" applyAlignment="1">
      <alignment vertical="center"/>
    </xf>
    <xf numFmtId="0" fontId="0" fillId="2" borderId="24" xfId="0" applyFill="1" applyBorder="1" applyAlignment="1">
      <alignment horizontal="center" vertical="center" shrinkToFit="1"/>
    </xf>
    <xf numFmtId="0" fontId="0" fillId="0" borderId="25" xfId="0" applyFill="1" applyBorder="1" applyAlignment="1">
      <alignment vertical="center" shrinkToFit="1"/>
    </xf>
    <xf numFmtId="0" fontId="0" fillId="0" borderId="61" xfId="0" applyBorder="1">
      <alignment vertical="center"/>
    </xf>
    <xf numFmtId="0" fontId="0" fillId="0" borderId="62" xfId="0" applyBorder="1">
      <alignment vertical="center"/>
    </xf>
    <xf numFmtId="0" fontId="0" fillId="0" borderId="61" xfId="0" applyBorder="1" applyAlignment="1">
      <alignment horizontal="center" vertical="center"/>
    </xf>
    <xf numFmtId="0" fontId="0" fillId="0" borderId="0" xfId="0"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shrinkToFit="1"/>
    </xf>
    <xf numFmtId="0" fontId="0" fillId="2" borderId="16" xfId="0" applyFill="1" applyBorder="1" applyAlignment="1">
      <alignment horizontal="center" vertical="center"/>
    </xf>
    <xf numFmtId="0" fontId="0" fillId="0" borderId="25" xfId="0" applyFill="1" applyBorder="1" applyAlignment="1" applyProtection="1">
      <alignment horizontal="center" vertical="center"/>
      <protection locked="0"/>
    </xf>
    <xf numFmtId="0" fontId="0" fillId="2" borderId="25" xfId="0" applyFill="1" applyBorder="1" applyAlignment="1">
      <alignment horizontal="left" vertical="center"/>
    </xf>
    <xf numFmtId="0" fontId="0" fillId="2" borderId="25" xfId="0" applyFill="1" applyBorder="1" applyAlignment="1">
      <alignment horizontal="right" vertical="center"/>
    </xf>
    <xf numFmtId="0" fontId="0" fillId="0" borderId="25" xfId="0" applyFill="1" applyBorder="1" applyProtection="1">
      <alignment vertical="center"/>
      <protection locked="0"/>
    </xf>
    <xf numFmtId="0" fontId="0" fillId="0" borderId="24" xfId="0" applyFill="1" applyBorder="1" applyAlignment="1" applyProtection="1">
      <alignment vertical="center"/>
      <protection locked="0"/>
    </xf>
    <xf numFmtId="0" fontId="0" fillId="2" borderId="25" xfId="0" applyFill="1" applyBorder="1">
      <alignment vertical="center"/>
    </xf>
    <xf numFmtId="0" fontId="0" fillId="2" borderId="19" xfId="0" applyFill="1" applyBorder="1" applyAlignment="1">
      <alignment horizontal="right" vertical="center"/>
    </xf>
    <xf numFmtId="0" fontId="0" fillId="0" borderId="19" xfId="0" applyFill="1" applyBorder="1" applyProtection="1">
      <alignment vertical="center"/>
      <protection locked="0"/>
    </xf>
    <xf numFmtId="0" fontId="0" fillId="2" borderId="19" xfId="0" applyFill="1" applyBorder="1">
      <alignment vertical="center"/>
    </xf>
    <xf numFmtId="0" fontId="0" fillId="0" borderId="6" xfId="0" applyFill="1" applyBorder="1" applyProtection="1">
      <alignment vertical="center"/>
      <protection locked="0"/>
    </xf>
    <xf numFmtId="0" fontId="0" fillId="2" borderId="36" xfId="0" applyFill="1" applyBorder="1" applyAlignment="1">
      <alignment vertical="center"/>
    </xf>
    <xf numFmtId="0" fontId="0" fillId="0" borderId="16" xfId="0" applyFill="1" applyBorder="1" applyAlignment="1" applyProtection="1">
      <alignment vertical="center"/>
      <protection locked="0"/>
    </xf>
    <xf numFmtId="0" fontId="0" fillId="0" borderId="63" xfId="0" applyFill="1" applyBorder="1" applyAlignment="1" applyProtection="1">
      <alignment vertical="center" shrinkToFit="1"/>
      <protection locked="0"/>
    </xf>
    <xf numFmtId="14" fontId="0" fillId="0" borderId="25" xfId="0" applyNumberFormat="1" applyFill="1" applyBorder="1" applyAlignment="1">
      <alignment vertical="center" shrinkToFit="1"/>
    </xf>
    <xf numFmtId="0" fontId="0" fillId="0" borderId="4" xfId="0" applyFill="1" applyBorder="1" applyAlignment="1">
      <alignment vertical="center" shrinkToFit="1"/>
    </xf>
    <xf numFmtId="0" fontId="0" fillId="2" borderId="25" xfId="0" applyFill="1" applyBorder="1" applyAlignment="1">
      <alignment horizontal="left" vertical="center"/>
    </xf>
    <xf numFmtId="0" fontId="0" fillId="0" borderId="19" xfId="0" applyBorder="1">
      <alignment vertical="center"/>
    </xf>
    <xf numFmtId="0" fontId="0" fillId="2" borderId="8" xfId="0" applyFill="1" applyBorder="1" applyAlignment="1">
      <alignment horizontal="center" vertical="center" shrinkToFit="1"/>
    </xf>
    <xf numFmtId="0" fontId="0" fillId="2" borderId="24" xfId="0" applyFill="1" applyBorder="1" applyAlignment="1">
      <alignment horizontal="right" vertical="center" shrinkToFit="1"/>
    </xf>
    <xf numFmtId="0" fontId="0" fillId="2" borderId="36" xfId="0" applyFill="1" applyBorder="1" applyAlignment="1">
      <alignment vertical="center"/>
    </xf>
    <xf numFmtId="0" fontId="0" fillId="2" borderId="36" xfId="0" applyFill="1" applyBorder="1" applyAlignment="1">
      <alignment vertical="center" shrinkToFit="1"/>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vertical="center" shrinkToFit="1"/>
    </xf>
    <xf numFmtId="0" fontId="0" fillId="2" borderId="28" xfId="0" applyFill="1" applyBorder="1" applyAlignment="1">
      <alignment horizontal="center" vertical="center"/>
    </xf>
    <xf numFmtId="0" fontId="0" fillId="2" borderId="25" xfId="0" applyFill="1" applyBorder="1" applyAlignment="1">
      <alignment horizontal="center" vertical="center" shrinkToFit="1"/>
    </xf>
    <xf numFmtId="0" fontId="0" fillId="0" borderId="7" xfId="0" applyFill="1" applyBorder="1" applyAlignment="1">
      <alignment vertical="center"/>
    </xf>
    <xf numFmtId="0" fontId="0" fillId="2" borderId="36" xfId="0" applyFill="1" applyBorder="1" applyAlignment="1">
      <alignment horizontal="center" vertical="center" shrinkToFit="1"/>
    </xf>
    <xf numFmtId="14" fontId="0" fillId="0" borderId="25" xfId="0" applyNumberFormat="1" applyFill="1" applyBorder="1" applyAlignment="1">
      <alignment horizontal="center" vertical="center" shrinkToFit="1"/>
    </xf>
    <xf numFmtId="177" fontId="0" fillId="0" borderId="25" xfId="0" applyNumberFormat="1" applyBorder="1" applyAlignment="1">
      <alignment horizontal="center" vertical="center"/>
    </xf>
    <xf numFmtId="177" fontId="0" fillId="0" borderId="0" xfId="0" applyNumberFormat="1" applyBorder="1" applyAlignment="1">
      <alignment horizontal="center" vertical="center"/>
    </xf>
    <xf numFmtId="0" fontId="0" fillId="2" borderId="8"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vertical="center" shrinkToFit="1"/>
    </xf>
    <xf numFmtId="0" fontId="0" fillId="2" borderId="36" xfId="0" applyFill="1" applyBorder="1" applyAlignment="1">
      <alignment vertical="center"/>
    </xf>
    <xf numFmtId="0" fontId="0" fillId="2" borderId="25" xfId="0" applyFill="1" applyBorder="1" applyAlignment="1">
      <alignment horizontal="left" vertical="center"/>
    </xf>
    <xf numFmtId="0" fontId="0" fillId="2" borderId="25" xfId="0" applyFill="1" applyBorder="1" applyAlignment="1">
      <alignment horizontal="center" vertical="center" shrinkToFit="1"/>
    </xf>
    <xf numFmtId="0" fontId="0" fillId="2" borderId="6" xfId="0" applyFill="1" applyBorder="1" applyAlignment="1">
      <alignment horizontal="right" vertical="center" shrinkToFit="1"/>
    </xf>
    <xf numFmtId="0" fontId="0" fillId="0" borderId="25" xfId="0" applyFill="1" applyBorder="1">
      <alignment vertical="center"/>
    </xf>
    <xf numFmtId="0" fontId="0" fillId="0" borderId="19" xfId="0" applyFill="1" applyBorder="1">
      <alignment vertical="center"/>
    </xf>
    <xf numFmtId="0" fontId="0" fillId="2" borderId="25" xfId="0" quotePrefix="1" applyFill="1" applyBorder="1" applyAlignment="1">
      <alignment horizontal="center" vertical="center"/>
    </xf>
    <xf numFmtId="0" fontId="0" fillId="2" borderId="28" xfId="0" applyFill="1" applyBorder="1" applyAlignment="1">
      <alignment horizontal="center" vertical="center" shrinkToFit="1"/>
    </xf>
    <xf numFmtId="0" fontId="0" fillId="0" borderId="24" xfId="0" applyFill="1" applyBorder="1" applyAlignment="1" applyProtection="1">
      <alignment horizontal="center" vertical="center"/>
      <protection locked="0"/>
    </xf>
    <xf numFmtId="0" fontId="0" fillId="2" borderId="25" xfId="0" applyFill="1" applyBorder="1" applyAlignment="1">
      <alignment horizontal="center" vertical="center"/>
    </xf>
    <xf numFmtId="0" fontId="0" fillId="0" borderId="6" xfId="0" applyFill="1" applyBorder="1" applyAlignment="1">
      <alignment vertical="center"/>
    </xf>
    <xf numFmtId="0" fontId="0" fillId="2" borderId="24" xfId="0" applyFill="1" applyBorder="1" applyAlignment="1">
      <alignment horizontal="center"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2" borderId="24" xfId="0" applyFill="1" applyBorder="1" applyAlignment="1">
      <alignment vertical="center" shrinkToFit="1"/>
    </xf>
    <xf numFmtId="0" fontId="0" fillId="2" borderId="36" xfId="0" applyFill="1" applyBorder="1" applyAlignment="1">
      <alignment vertical="center" shrinkToFit="1"/>
    </xf>
    <xf numFmtId="0" fontId="0" fillId="2" borderId="25" xfId="0" applyFill="1" applyBorder="1" applyAlignment="1">
      <alignment horizontal="left" vertical="center"/>
    </xf>
    <xf numFmtId="0" fontId="0" fillId="2" borderId="25" xfId="0" applyFill="1" applyBorder="1" applyAlignment="1">
      <alignment vertical="center" shrinkToFit="1"/>
    </xf>
    <xf numFmtId="0" fontId="0" fillId="2" borderId="25"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0" borderId="1" xfId="0" applyBorder="1" applyAlignment="1">
      <alignment horizontal="center" vertical="center"/>
    </xf>
    <xf numFmtId="0" fontId="0" fillId="2" borderId="25" xfId="0" applyFill="1" applyBorder="1" applyAlignment="1">
      <alignment horizontal="center" vertical="center" shrinkToFit="1"/>
    </xf>
    <xf numFmtId="0" fontId="0" fillId="0" borderId="6" xfId="0" applyBorder="1" applyAlignment="1">
      <alignment horizontal="center" vertical="center"/>
    </xf>
    <xf numFmtId="0" fontId="0" fillId="2" borderId="24" xfId="0" applyFill="1" applyBorder="1" applyAlignment="1">
      <alignment horizontal="center" vertical="center" shrinkToFit="1"/>
    </xf>
    <xf numFmtId="0" fontId="0" fillId="0" borderId="0" xfId="0" applyBorder="1" applyAlignment="1">
      <alignment horizontal="center" vertical="center"/>
    </xf>
    <xf numFmtId="0" fontId="0" fillId="2" borderId="6" xfId="0" applyFill="1" applyBorder="1" applyAlignment="1">
      <alignment horizontal="left" vertical="center"/>
    </xf>
    <xf numFmtId="0" fontId="0" fillId="0" borderId="0" xfId="0" applyFill="1" applyBorder="1" applyProtection="1">
      <alignment vertical="center"/>
      <protection locked="0"/>
    </xf>
    <xf numFmtId="0" fontId="0" fillId="0" borderId="1" xfId="0" applyFill="1" applyBorder="1" applyProtection="1">
      <alignment vertical="center"/>
      <protection locked="0"/>
    </xf>
    <xf numFmtId="0" fontId="0" fillId="0" borderId="3" xfId="0" applyFill="1" applyBorder="1" applyAlignment="1" applyProtection="1">
      <alignment horizontal="center" vertical="center"/>
      <protection locked="0"/>
    </xf>
    <xf numFmtId="0" fontId="0" fillId="2" borderId="28" xfId="0" applyFill="1" applyBorder="1" applyAlignment="1">
      <alignment horizontal="left" vertical="center"/>
    </xf>
    <xf numFmtId="0" fontId="0" fillId="0" borderId="6" xfId="0" applyFill="1" applyBorder="1" applyAlignment="1" applyProtection="1">
      <alignment horizontal="center" vertical="center"/>
      <protection locked="0"/>
    </xf>
    <xf numFmtId="0" fontId="0" fillId="2" borderId="19" xfId="0" applyFill="1" applyBorder="1" applyAlignment="1">
      <alignment horizontal="center" vertical="center" shrinkToFit="1"/>
    </xf>
    <xf numFmtId="0" fontId="0" fillId="0" borderId="3"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vertical="center"/>
    </xf>
    <xf numFmtId="0" fontId="0" fillId="2" borderId="8" xfId="0" applyFill="1" applyBorder="1" applyAlignment="1">
      <alignment vertical="center"/>
    </xf>
    <xf numFmtId="0" fontId="0" fillId="2" borderId="24" xfId="0" applyFill="1" applyBorder="1" applyAlignment="1">
      <alignment horizontal="center" vertical="center"/>
    </xf>
    <xf numFmtId="0" fontId="0" fillId="2" borderId="16" xfId="0" applyFill="1" applyBorder="1" applyAlignment="1">
      <alignment horizontal="center"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0" fillId="2" borderId="36" xfId="0" applyFill="1" applyBorder="1" applyAlignment="1">
      <alignment vertical="center" shrinkToFit="1"/>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2" borderId="8" xfId="0" applyFill="1" applyBorder="1" applyAlignment="1">
      <alignment horizontal="center" vertical="center" shrinkToFit="1"/>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2" borderId="28" xfId="0" applyFill="1" applyBorder="1" applyAlignment="1">
      <alignment horizontal="center" vertical="center"/>
    </xf>
    <xf numFmtId="0" fontId="0" fillId="2" borderId="15" xfId="0" applyFill="1" applyBorder="1" applyAlignment="1">
      <alignment horizontal="center" vertical="center" shrinkToFit="1"/>
    </xf>
    <xf numFmtId="0" fontId="0" fillId="0" borderId="0" xfId="0" applyBorder="1" applyAlignment="1">
      <alignment horizontal="center" vertical="center"/>
    </xf>
    <xf numFmtId="0" fontId="0" fillId="2" borderId="24" xfId="0" applyFill="1" applyBorder="1" applyAlignment="1">
      <alignment horizontal="center" vertical="center" shrinkToFit="1"/>
    </xf>
    <xf numFmtId="0" fontId="0" fillId="2" borderId="16" xfId="0" applyFill="1" applyBorder="1" applyAlignment="1">
      <alignment vertical="center"/>
    </xf>
    <xf numFmtId="0" fontId="0" fillId="2" borderId="22" xfId="0" applyFill="1" applyBorder="1" applyAlignment="1">
      <alignment horizontal="center" vertical="center"/>
    </xf>
    <xf numFmtId="0" fontId="0" fillId="0" borderId="25" xfId="0" applyBorder="1" applyAlignment="1">
      <alignment horizontal="center" vertical="center"/>
    </xf>
    <xf numFmtId="0" fontId="0" fillId="2" borderId="18" xfId="0" applyFill="1" applyBorder="1" applyAlignment="1">
      <alignment horizontal="center" vertical="center"/>
    </xf>
    <xf numFmtId="0" fontId="0" fillId="0" borderId="25" xfId="0" applyFill="1" applyBorder="1" applyAlignment="1">
      <alignment horizontal="center" vertical="center"/>
    </xf>
    <xf numFmtId="0" fontId="0" fillId="2" borderId="25" xfId="0" applyFill="1" applyBorder="1" applyAlignment="1">
      <alignment horizontal="center" vertical="center" shrinkToFit="1"/>
    </xf>
    <xf numFmtId="0" fontId="0" fillId="0" borderId="40"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0" borderId="64" xfId="0" applyBorder="1">
      <alignment vertical="center"/>
    </xf>
    <xf numFmtId="0" fontId="0" fillId="0" borderId="65" xfId="0" applyBorder="1">
      <alignment vertical="center"/>
    </xf>
    <xf numFmtId="0" fontId="0" fillId="2" borderId="5" xfId="0" applyFill="1" applyBorder="1" applyAlignment="1">
      <alignment horizontal="center" vertical="center"/>
    </xf>
    <xf numFmtId="0" fontId="0" fillId="2" borderId="25" xfId="0" applyFill="1" applyBorder="1" applyAlignment="1" applyProtection="1">
      <alignment horizontal="center" vertical="center"/>
      <protection locked="0"/>
    </xf>
    <xf numFmtId="0" fontId="0" fillId="2" borderId="25" xfId="0" applyFill="1" applyBorder="1" applyProtection="1">
      <alignment vertical="center"/>
      <protection locked="0"/>
    </xf>
    <xf numFmtId="0" fontId="0" fillId="2" borderId="24" xfId="0" applyFill="1" applyBorder="1" applyAlignment="1">
      <alignment horizontal="right" vertical="center"/>
    </xf>
    <xf numFmtId="0" fontId="0" fillId="2" borderId="3" xfId="0" applyFill="1" applyBorder="1" applyAlignment="1">
      <alignment horizontal="center" vertical="center" shrinkToFit="1"/>
    </xf>
    <xf numFmtId="0" fontId="0" fillId="2" borderId="0" xfId="0" applyFill="1" applyBorder="1" applyAlignment="1">
      <alignment horizontal="right" vertical="center"/>
    </xf>
    <xf numFmtId="0" fontId="0" fillId="2" borderId="6" xfId="0" applyFill="1" applyBorder="1" applyAlignment="1">
      <alignment vertical="center" shrinkToFit="1"/>
    </xf>
    <xf numFmtId="0" fontId="0" fillId="2" borderId="16" xfId="0" applyFill="1" applyBorder="1" applyAlignment="1">
      <alignment horizontal="right" vertical="center" shrinkToFi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2" borderId="25" xfId="0" applyFont="1" applyFill="1" applyBorder="1" applyAlignment="1">
      <alignment horizontal="center" vertical="center"/>
    </xf>
    <xf numFmtId="14" fontId="0" fillId="0" borderId="24" xfId="0" applyNumberFormat="1" applyBorder="1" applyAlignment="1">
      <alignment vertical="center"/>
    </xf>
    <xf numFmtId="14" fontId="0" fillId="0" borderId="16" xfId="0" applyNumberFormat="1" applyBorder="1" applyAlignment="1">
      <alignment vertical="center"/>
    </xf>
    <xf numFmtId="0" fontId="0" fillId="0" borderId="42" xfId="0" applyFill="1" applyBorder="1" applyAlignment="1" applyProtection="1">
      <alignment horizontal="center" vertical="center"/>
    </xf>
    <xf numFmtId="0" fontId="0" fillId="0" borderId="36" xfId="0" applyFill="1" applyBorder="1">
      <alignment vertical="center"/>
    </xf>
    <xf numFmtId="0" fontId="0" fillId="2" borderId="66" xfId="0" applyFill="1" applyBorder="1">
      <alignment vertical="center"/>
    </xf>
    <xf numFmtId="0" fontId="0" fillId="2" borderId="67" xfId="0" applyFill="1" applyBorder="1" applyAlignment="1">
      <alignment horizontal="center" vertical="center"/>
    </xf>
    <xf numFmtId="0" fontId="0" fillId="2" borderId="59" xfId="0" applyFill="1" applyBorder="1" applyAlignment="1">
      <alignment horizontal="center" vertical="center"/>
    </xf>
    <xf numFmtId="0" fontId="0" fillId="2" borderId="68" xfId="0" applyFill="1" applyBorder="1" applyAlignment="1">
      <alignment horizontal="right" vertical="center"/>
    </xf>
    <xf numFmtId="0" fontId="0" fillId="0" borderId="69" xfId="0" applyBorder="1">
      <alignment vertical="center"/>
    </xf>
    <xf numFmtId="0" fontId="0" fillId="2" borderId="69" xfId="0" applyFill="1" applyBorder="1" applyAlignment="1">
      <alignment horizontal="left" vertical="center"/>
    </xf>
    <xf numFmtId="0" fontId="0" fillId="0" borderId="70" xfId="0" applyBorder="1">
      <alignment vertical="center"/>
    </xf>
    <xf numFmtId="0" fontId="0" fillId="2" borderId="5" xfId="0" quotePrefix="1" applyFill="1" applyBorder="1" applyAlignment="1">
      <alignment horizontal="center" vertical="center" shrinkToFit="1"/>
    </xf>
    <xf numFmtId="0" fontId="0" fillId="2" borderId="36" xfId="0" quotePrefix="1" applyFill="1" applyBorder="1" applyAlignment="1">
      <alignment horizontal="center" vertical="center" shrinkToFit="1"/>
    </xf>
    <xf numFmtId="176" fontId="0" fillId="0" borderId="36" xfId="0" applyNumberFormat="1" applyBorder="1" applyAlignment="1">
      <alignment horizontal="center" vertical="center"/>
    </xf>
    <xf numFmtId="0" fontId="0" fillId="0" borderId="21" xfId="0" applyBorder="1">
      <alignment vertical="center"/>
    </xf>
    <xf numFmtId="0" fontId="0" fillId="2" borderId="77" xfId="0" applyFill="1" applyBorder="1" applyAlignment="1">
      <alignment horizontal="center" vertical="center"/>
    </xf>
    <xf numFmtId="0" fontId="0" fillId="2" borderId="18" xfId="0" applyFill="1" applyBorder="1" applyAlignment="1">
      <alignment vertical="center"/>
    </xf>
    <xf numFmtId="0" fontId="0" fillId="2" borderId="35" xfId="0" applyFill="1" applyBorder="1" applyAlignment="1">
      <alignment vertical="center"/>
    </xf>
    <xf numFmtId="0" fontId="10" fillId="0" borderId="25" xfId="0" applyFont="1" applyBorder="1" applyAlignment="1">
      <alignment vertical="center" wrapText="1"/>
    </xf>
    <xf numFmtId="0" fontId="0" fillId="0" borderId="16" xfId="0" applyBorder="1" applyAlignment="1">
      <alignment horizontal="center" vertical="center" shrinkToFit="1"/>
    </xf>
    <xf numFmtId="0" fontId="10" fillId="2" borderId="25" xfId="0" applyFont="1" applyFill="1" applyBorder="1" applyAlignment="1">
      <alignment vertical="center" wrapText="1"/>
    </xf>
    <xf numFmtId="0" fontId="0" fillId="2" borderId="78" xfId="0" applyFill="1" applyBorder="1" applyAlignment="1">
      <alignment horizontal="center" vertical="center"/>
    </xf>
    <xf numFmtId="178" fontId="0" fillId="0" borderId="25" xfId="0" applyNumberFormat="1" applyFill="1" applyBorder="1" applyAlignment="1">
      <alignment vertical="center" shrinkToFit="1"/>
    </xf>
    <xf numFmtId="20" fontId="0" fillId="0" borderId="25" xfId="0" applyNumberFormat="1" applyFill="1" applyBorder="1" applyAlignment="1">
      <alignment horizontal="center" vertical="center" shrinkToFit="1"/>
    </xf>
    <xf numFmtId="178" fontId="0" fillId="0" borderId="25" xfId="0" applyNumberFormat="1" applyBorder="1" applyAlignment="1">
      <alignment horizontal="center" vertical="center"/>
    </xf>
    <xf numFmtId="178" fontId="0" fillId="0" borderId="24" xfId="0" applyNumberFormat="1" applyBorder="1" applyAlignment="1">
      <alignment horizontal="center" vertical="center"/>
    </xf>
    <xf numFmtId="178" fontId="0" fillId="0" borderId="16" xfId="0" applyNumberFormat="1" applyBorder="1" applyAlignment="1">
      <alignment horizontal="center" vertical="center"/>
    </xf>
    <xf numFmtId="0" fontId="0" fillId="0" borderId="25" xfId="0" applyBorder="1" applyAlignment="1">
      <alignment horizontal="center" vertical="center" shrinkToFit="1"/>
    </xf>
    <xf numFmtId="0" fontId="0" fillId="0" borderId="66" xfId="0" applyBorder="1" applyAlignment="1">
      <alignment horizontal="center" vertical="center"/>
    </xf>
    <xf numFmtId="0" fontId="0" fillId="2" borderId="25" xfId="0" applyFont="1" applyFill="1" applyBorder="1" applyAlignment="1">
      <alignment horizontal="center" vertical="center" shrinkToFit="1"/>
    </xf>
    <xf numFmtId="179" fontId="0" fillId="0" borderId="24" xfId="0" applyNumberFormat="1" applyBorder="1" applyAlignment="1">
      <alignment horizontal="center" vertical="center"/>
    </xf>
    <xf numFmtId="179" fontId="0" fillId="0" borderId="16" xfId="0" applyNumberFormat="1" applyBorder="1" applyAlignment="1">
      <alignment horizontal="center" vertical="center"/>
    </xf>
    <xf numFmtId="179" fontId="0" fillId="0" borderId="17" xfId="0" applyNumberFormat="1"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2" borderId="36" xfId="0" applyFill="1" applyBorder="1" applyAlignment="1">
      <alignment vertical="center"/>
    </xf>
    <xf numFmtId="0" fontId="0" fillId="0" borderId="36" xfId="0" applyFill="1" applyBorder="1" applyAlignment="1">
      <alignment vertical="center" shrinkToFit="1"/>
    </xf>
    <xf numFmtId="0" fontId="0" fillId="0" borderId="24" xfId="0" applyFill="1" applyBorder="1" applyAlignment="1" applyProtection="1">
      <alignment vertical="center"/>
      <protection locked="0"/>
    </xf>
    <xf numFmtId="0" fontId="0" fillId="2" borderId="3" xfId="0" applyFill="1" applyBorder="1" applyAlignment="1">
      <alignment horizontal="center" vertical="center" shrinkToFit="1"/>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2" borderId="28" xfId="0" applyFill="1" applyBorder="1" applyAlignment="1">
      <alignment horizontal="center" vertical="center"/>
    </xf>
    <xf numFmtId="0" fontId="0" fillId="0" borderId="24" xfId="0" applyFill="1" applyBorder="1" applyAlignment="1">
      <alignment vertical="center"/>
    </xf>
    <xf numFmtId="0" fontId="0" fillId="2" borderId="25" xfId="0" applyFill="1" applyBorder="1" applyAlignment="1">
      <alignment vertical="center"/>
    </xf>
    <xf numFmtId="0" fontId="0" fillId="2" borderId="24" xfId="0" applyFill="1" applyBorder="1" applyAlignment="1">
      <alignment horizontal="right" vertical="center"/>
    </xf>
    <xf numFmtId="0" fontId="0" fillId="2" borderId="19" xfId="0" applyFill="1" applyBorder="1" applyAlignment="1">
      <alignment horizontal="center" vertical="center" shrinkToFit="1"/>
    </xf>
    <xf numFmtId="0" fontId="0" fillId="2" borderId="28" xfId="0" applyFill="1" applyBorder="1" applyAlignment="1">
      <alignment horizontal="center" vertical="center" shrinkToFit="1"/>
    </xf>
    <xf numFmtId="0" fontId="0" fillId="2" borderId="25" xfId="0" applyFill="1" applyBorder="1" applyAlignment="1">
      <alignment horizontal="right" vertical="center"/>
    </xf>
    <xf numFmtId="0" fontId="0" fillId="0" borderId="16" xfId="0" applyBorder="1" applyAlignment="1">
      <alignment vertical="center"/>
    </xf>
    <xf numFmtId="0" fontId="0" fillId="0" borderId="36" xfId="0"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2" borderId="25" xfId="0" applyFill="1" applyBorder="1" applyAlignment="1">
      <alignment vertical="center" shrinkToFit="1"/>
    </xf>
    <xf numFmtId="0" fontId="0" fillId="2" borderId="25" xfId="0" applyFill="1" applyBorder="1" applyAlignment="1">
      <alignment horizontal="center" vertical="center"/>
    </xf>
    <xf numFmtId="0" fontId="0" fillId="0" borderId="6" xfId="0" applyFill="1" applyBorder="1" applyAlignment="1">
      <alignment vertical="center"/>
    </xf>
    <xf numFmtId="0" fontId="0" fillId="0" borderId="7" xfId="0" applyFill="1" applyBorder="1" applyAlignment="1">
      <alignment vertical="center"/>
    </xf>
    <xf numFmtId="0" fontId="0" fillId="2" borderId="24" xfId="0" applyFill="1" applyBorder="1" applyAlignment="1">
      <alignment horizontal="center" vertical="center"/>
    </xf>
    <xf numFmtId="0" fontId="0" fillId="2" borderId="16" xfId="0" applyFill="1" applyBorder="1" applyAlignment="1">
      <alignment horizontal="center" vertical="center"/>
    </xf>
    <xf numFmtId="0" fontId="0" fillId="2" borderId="36" xfId="0" applyFill="1" applyBorder="1" applyAlignment="1">
      <alignment horizontal="center" vertical="center"/>
    </xf>
    <xf numFmtId="0" fontId="0" fillId="2" borderId="6" xfId="0" applyFill="1" applyBorder="1" applyAlignment="1">
      <alignment horizontal="right" vertical="center" shrinkToFit="1"/>
    </xf>
    <xf numFmtId="0" fontId="0" fillId="0" borderId="3" xfId="0" applyBorder="1" applyAlignment="1">
      <alignment horizontal="center" vertical="center"/>
    </xf>
    <xf numFmtId="0" fontId="0" fillId="2" borderId="24" xfId="0" applyFill="1" applyBorder="1" applyAlignment="1">
      <alignment vertical="center" shrinkToFit="1"/>
    </xf>
    <xf numFmtId="0" fontId="0" fillId="2" borderId="36" xfId="0" applyFill="1" applyBorder="1" applyAlignment="1">
      <alignment vertical="center" shrinkToFit="1"/>
    </xf>
    <xf numFmtId="0" fontId="0" fillId="2" borderId="6" xfId="0" applyFill="1" applyBorder="1" applyAlignment="1">
      <alignment vertical="center" shrinkToFit="1"/>
    </xf>
    <xf numFmtId="0" fontId="0" fillId="0" borderId="19"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2" borderId="8" xfId="0" applyFill="1" applyBorder="1" applyAlignment="1">
      <alignment horizontal="center" vertical="center" shrinkToFit="1"/>
    </xf>
    <xf numFmtId="0" fontId="0" fillId="0" borderId="25" xfId="0"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2" borderId="24" xfId="0" applyFill="1" applyBorder="1" applyAlignment="1">
      <alignment horizontal="right" vertical="center" shrinkToFit="1"/>
    </xf>
    <xf numFmtId="0" fontId="0" fillId="2" borderId="8" xfId="0" applyFill="1" applyBorder="1" applyAlignment="1">
      <alignment vertical="center"/>
    </xf>
    <xf numFmtId="0" fontId="0" fillId="2" borderId="5" xfId="0" applyFill="1" applyBorder="1" applyAlignment="1">
      <alignment vertical="center"/>
    </xf>
    <xf numFmtId="0" fontId="0" fillId="0" borderId="25" xfId="0" applyBorder="1" applyAlignment="1">
      <alignment horizontal="center" vertical="center"/>
    </xf>
    <xf numFmtId="0" fontId="0" fillId="2" borderId="22" xfId="0" applyFill="1" applyBorder="1" applyAlignment="1">
      <alignment horizontal="center" vertical="center"/>
    </xf>
    <xf numFmtId="0" fontId="0" fillId="0" borderId="40" xfId="0" applyBorder="1" applyAlignment="1">
      <alignment horizontal="center" vertical="center"/>
    </xf>
    <xf numFmtId="0" fontId="0" fillId="2" borderId="25" xfId="0" applyFill="1" applyBorder="1" applyAlignment="1">
      <alignment horizontal="center" vertical="center" shrinkToFit="1"/>
    </xf>
    <xf numFmtId="0" fontId="0" fillId="0" borderId="28" xfId="0" applyBorder="1" applyAlignment="1">
      <alignment horizontal="center" vertical="center"/>
    </xf>
    <xf numFmtId="0" fontId="0" fillId="2" borderId="18" xfId="0" applyFill="1" applyBorder="1" applyAlignment="1">
      <alignment horizontal="center" vertical="center"/>
    </xf>
    <xf numFmtId="0" fontId="0" fillId="2" borderId="16" xfId="0" applyFill="1" applyBorder="1" applyAlignment="1">
      <alignment vertical="center"/>
    </xf>
    <xf numFmtId="0" fontId="0" fillId="0" borderId="25" xfId="0" applyBorder="1" applyAlignment="1">
      <alignment vertical="center"/>
    </xf>
    <xf numFmtId="0" fontId="0" fillId="0" borderId="0" xfId="0" applyBorder="1" applyAlignment="1">
      <alignment horizontal="center" vertical="center"/>
    </xf>
    <xf numFmtId="0" fontId="0" fillId="2" borderId="15" xfId="0" applyFill="1" applyBorder="1" applyAlignment="1">
      <alignment horizontal="center" vertical="center" shrinkToFit="1"/>
    </xf>
    <xf numFmtId="0" fontId="0" fillId="2" borderId="49" xfId="0" applyFill="1" applyBorder="1" applyAlignment="1">
      <alignment horizontal="center" vertical="center"/>
    </xf>
    <xf numFmtId="0" fontId="0" fillId="2" borderId="24" xfId="0" applyFill="1" applyBorder="1" applyAlignment="1">
      <alignment horizontal="center" vertical="center" shrinkToFit="1"/>
    </xf>
    <xf numFmtId="0" fontId="0" fillId="2" borderId="36" xfId="0" applyFill="1" applyBorder="1" applyAlignment="1">
      <alignment horizontal="center" vertical="center" shrinkToFit="1"/>
    </xf>
    <xf numFmtId="0" fontId="0" fillId="0" borderId="25"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19"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14" fontId="0" fillId="0" borderId="25" xfId="0" applyNumberFormat="1" applyFill="1" applyBorder="1" applyAlignment="1" applyProtection="1">
      <alignment vertical="center" shrinkToFit="1"/>
      <protection locked="0"/>
    </xf>
    <xf numFmtId="0" fontId="0" fillId="0" borderId="36" xfId="0" applyFill="1" applyBorder="1" applyAlignment="1" applyProtection="1">
      <alignment vertical="center" shrinkToFit="1"/>
      <protection locked="0"/>
    </xf>
    <xf numFmtId="0" fontId="0" fillId="0" borderId="25" xfId="0" applyBorder="1" applyProtection="1">
      <alignment vertical="center"/>
      <protection locked="0"/>
    </xf>
    <xf numFmtId="0" fontId="0" fillId="0" borderId="19" xfId="0" applyBorder="1" applyProtection="1">
      <alignment vertical="center"/>
      <protection locked="0"/>
    </xf>
    <xf numFmtId="0" fontId="0" fillId="0" borderId="0" xfId="0" applyBorder="1" applyAlignment="1" applyProtection="1">
      <alignment horizontal="center" vertical="center"/>
      <protection locked="0"/>
    </xf>
    <xf numFmtId="178" fontId="0" fillId="0" borderId="25" xfId="0" applyNumberFormat="1" applyFill="1" applyBorder="1" applyAlignment="1" applyProtection="1">
      <alignment vertical="center" shrinkToFit="1"/>
      <protection locked="0"/>
    </xf>
    <xf numFmtId="0" fontId="0" fillId="0" borderId="25" xfId="0" applyFill="1" applyBorder="1" applyAlignment="1" applyProtection="1">
      <alignment vertical="center" shrinkToFit="1"/>
      <protection locked="0"/>
    </xf>
    <xf numFmtId="0" fontId="0" fillId="0" borderId="16" xfId="0" applyBorder="1" applyProtection="1">
      <alignment vertical="center"/>
      <protection locked="0"/>
    </xf>
    <xf numFmtId="0" fontId="0" fillId="0" borderId="62" xfId="0" applyBorder="1" applyProtection="1">
      <alignment vertical="center"/>
      <protection locked="0"/>
    </xf>
    <xf numFmtId="0" fontId="0" fillId="0" borderId="24" xfId="0" applyBorder="1" applyAlignment="1" applyProtection="1">
      <alignment horizontal="center" vertical="center"/>
      <protection locked="0"/>
    </xf>
    <xf numFmtId="0" fontId="0" fillId="0" borderId="64" xfId="0" applyBorder="1" applyProtection="1">
      <alignment vertical="center"/>
      <protection locked="0"/>
    </xf>
    <xf numFmtId="0" fontId="0" fillId="0" borderId="65" xfId="0" applyBorder="1" applyProtection="1">
      <alignment vertical="center"/>
      <protection locked="0"/>
    </xf>
    <xf numFmtId="14" fontId="0" fillId="0" borderId="25" xfId="0" applyNumberFormat="1" applyFill="1" applyBorder="1" applyAlignment="1" applyProtection="1">
      <alignment horizontal="center" vertical="center" shrinkToFit="1"/>
      <protection locked="0"/>
    </xf>
    <xf numFmtId="20" fontId="0" fillId="0" borderId="25" xfId="0" applyNumberFormat="1" applyFill="1" applyBorder="1" applyAlignment="1" applyProtection="1">
      <alignment horizontal="center" vertical="center" shrinkToFit="1"/>
      <protection locked="0"/>
    </xf>
    <xf numFmtId="177" fontId="0" fillId="0" borderId="25" xfId="0" applyNumberFormat="1" applyBorder="1" applyAlignment="1" applyProtection="1">
      <alignment horizontal="center" vertical="center"/>
      <protection locked="0"/>
    </xf>
    <xf numFmtId="178" fontId="0" fillId="0" borderId="25" xfId="0" applyNumberFormat="1" applyBorder="1" applyAlignment="1" applyProtection="1">
      <alignment horizontal="center" vertical="center"/>
      <protection locked="0"/>
    </xf>
    <xf numFmtId="0" fontId="0" fillId="0" borderId="25" xfId="0" applyBorder="1" applyAlignment="1" applyProtection="1">
      <alignment vertical="center"/>
      <protection locked="0"/>
    </xf>
    <xf numFmtId="178" fontId="0" fillId="0" borderId="24"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8" xfId="0" applyFill="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0" fillId="0" borderId="25" xfId="0" applyFill="1" applyBorder="1" applyAlignment="1">
      <alignment horizontal="center" vertical="center" shrinkToFit="1"/>
    </xf>
    <xf numFmtId="0" fontId="0" fillId="0" borderId="42" xfId="0" applyFill="1" applyBorder="1" applyAlignment="1">
      <alignment horizontal="center" vertical="center"/>
    </xf>
    <xf numFmtId="0" fontId="0" fillId="0" borderId="59" xfId="0" applyBorder="1" applyAlignment="1">
      <alignment horizontal="center" vertical="center"/>
    </xf>
    <xf numFmtId="0" fontId="0" fillId="0" borderId="25" xfId="0" applyBorder="1" applyAlignment="1" applyProtection="1">
      <alignment horizontal="center" vertical="center"/>
    </xf>
    <xf numFmtId="0" fontId="0" fillId="2" borderId="25" xfId="0" applyFill="1" applyBorder="1" applyAlignment="1">
      <alignment horizontal="center" vertical="center"/>
    </xf>
    <xf numFmtId="0" fontId="0" fillId="0" borderId="17" xfId="0" applyFill="1" applyBorder="1" applyAlignment="1">
      <alignment horizontal="center" vertical="center"/>
    </xf>
    <xf numFmtId="0" fontId="0" fillId="2" borderId="19" xfId="0" applyFill="1" applyBorder="1" applyAlignment="1">
      <alignment horizontal="center" vertical="center" wrapText="1"/>
    </xf>
    <xf numFmtId="0" fontId="0" fillId="0" borderId="25" xfId="0" applyBorder="1" applyAlignment="1" applyProtection="1">
      <alignment horizontal="center" vertical="center"/>
    </xf>
    <xf numFmtId="0" fontId="0" fillId="2" borderId="25" xfId="0" applyFill="1" applyBorder="1" applyAlignment="1">
      <alignment horizontal="center" vertical="center" wrapText="1"/>
    </xf>
    <xf numFmtId="0" fontId="0" fillId="0" borderId="20" xfId="0" applyFill="1" applyBorder="1" applyAlignment="1">
      <alignment horizontal="center" vertical="center"/>
    </xf>
    <xf numFmtId="0" fontId="0" fillId="0" borderId="17" xfId="0" applyFill="1" applyBorder="1" applyAlignment="1">
      <alignment vertical="center"/>
    </xf>
    <xf numFmtId="0" fontId="0" fillId="0" borderId="20" xfId="0" applyFill="1" applyBorder="1" applyAlignment="1">
      <alignment vertical="center"/>
    </xf>
    <xf numFmtId="0" fontId="0" fillId="3" borderId="25" xfId="0" applyFill="1" applyBorder="1" applyAlignment="1">
      <alignment horizontal="center" vertical="center" wrapText="1"/>
    </xf>
    <xf numFmtId="0" fontId="0" fillId="3" borderId="19" xfId="0" applyFill="1" applyBorder="1" applyAlignment="1">
      <alignment horizontal="center" vertical="center" wrapText="1"/>
    </xf>
    <xf numFmtId="0" fontId="0" fillId="2" borderId="8" xfId="0" applyFill="1" applyBorder="1" applyAlignment="1">
      <alignment horizontal="center" vertical="center" shrinkToFit="1"/>
    </xf>
    <xf numFmtId="0" fontId="0" fillId="0" borderId="4" xfId="0" applyBorder="1" applyAlignment="1">
      <alignment vertical="center"/>
    </xf>
    <xf numFmtId="0" fontId="0" fillId="2" borderId="19"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16" xfId="0" applyFill="1" applyBorder="1">
      <alignment vertical="center"/>
    </xf>
    <xf numFmtId="0" fontId="0" fillId="2" borderId="3" xfId="0" applyFont="1" applyFill="1" applyBorder="1" applyAlignment="1">
      <alignment vertical="center" shrinkToFit="1"/>
    </xf>
    <xf numFmtId="0" fontId="0" fillId="2" borderId="58" xfId="0" applyFill="1" applyBorder="1" applyAlignment="1">
      <alignment vertical="center"/>
    </xf>
    <xf numFmtId="0" fontId="14" fillId="2" borderId="19" xfId="0" applyFont="1" applyFill="1" applyBorder="1" applyAlignment="1">
      <alignment vertical="center"/>
    </xf>
    <xf numFmtId="0" fontId="15" fillId="2" borderId="19" xfId="0" applyFont="1" applyFill="1" applyBorder="1" applyAlignment="1">
      <alignment vertical="center"/>
    </xf>
    <xf numFmtId="0" fontId="15" fillId="2" borderId="28" xfId="0" applyFont="1" applyFill="1" applyBorder="1" applyAlignment="1">
      <alignment vertical="center"/>
    </xf>
    <xf numFmtId="0" fontId="0" fillId="0" borderId="19" xfId="0" applyFill="1" applyBorder="1" applyAlignment="1" applyProtection="1">
      <alignment vertical="center" wrapText="1"/>
      <protection locked="0"/>
    </xf>
    <xf numFmtId="0" fontId="0" fillId="0" borderId="28" xfId="0" applyFill="1" applyBorder="1" applyAlignment="1" applyProtection="1">
      <alignment vertical="center" wrapText="1"/>
      <protection locked="0"/>
    </xf>
    <xf numFmtId="0" fontId="14"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5" xfId="0"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4" xfId="0" applyBorder="1" applyAlignment="1">
      <alignment vertical="center" shrinkToFit="1"/>
    </xf>
    <xf numFmtId="0" fontId="0" fillId="0" borderId="16" xfId="0" applyBorder="1" applyAlignment="1">
      <alignment vertical="center" shrinkToFit="1"/>
    </xf>
    <xf numFmtId="0" fontId="0" fillId="0" borderId="36" xfId="0" applyBorder="1" applyAlignment="1">
      <alignment vertical="center" shrinkToFit="1"/>
    </xf>
    <xf numFmtId="0" fontId="0" fillId="2" borderId="8" xfId="0" applyFill="1" applyBorder="1" applyAlignment="1">
      <alignment horizontal="center" vertical="center" shrinkToFit="1"/>
    </xf>
    <xf numFmtId="0" fontId="0" fillId="2" borderId="5" xfId="0" applyFill="1" applyBorder="1" applyAlignment="1">
      <alignment horizontal="center" vertical="center" shrinkToFit="1"/>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1" xfId="0" applyFont="1" applyFill="1" applyBorder="1" applyAlignment="1">
      <alignment vertical="center"/>
    </xf>
    <xf numFmtId="0" fontId="15" fillId="0" borderId="0"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vertical="center"/>
    </xf>
    <xf numFmtId="0" fontId="15" fillId="0" borderId="5" xfId="0" applyFont="1" applyFill="1" applyBorder="1" applyAlignment="1">
      <alignment vertical="center"/>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2" borderId="6" xfId="0" applyFill="1" applyBorder="1" applyAlignment="1">
      <alignment horizontal="right" vertical="center" shrinkToFit="1"/>
    </xf>
    <xf numFmtId="0" fontId="0" fillId="2" borderId="3" xfId="0" applyFill="1" applyBorder="1" applyAlignment="1">
      <alignment horizontal="right" vertical="center" shrinkToFit="1"/>
    </xf>
    <xf numFmtId="0" fontId="0" fillId="0" borderId="24" xfId="0" applyBorder="1" applyAlignment="1">
      <alignment vertical="center" wrapText="1"/>
    </xf>
    <xf numFmtId="0" fontId="0" fillId="0" borderId="16" xfId="0" applyBorder="1" applyAlignment="1">
      <alignment vertical="center" wrapText="1"/>
    </xf>
    <xf numFmtId="0" fontId="0" fillId="0" borderId="36" xfId="0" applyBorder="1" applyAlignment="1">
      <alignment vertical="center" wrapText="1"/>
    </xf>
    <xf numFmtId="0" fontId="0" fillId="0" borderId="24" xfId="0" applyFill="1" applyBorder="1" applyAlignment="1" applyProtection="1">
      <alignment horizontal="center" vertical="center" shrinkToFit="1"/>
      <protection locked="0"/>
    </xf>
    <xf numFmtId="0" fontId="0" fillId="0" borderId="36" xfId="0" applyFill="1" applyBorder="1" applyAlignment="1" applyProtection="1">
      <alignment horizontal="center" vertical="center" shrinkToFit="1"/>
      <protection locked="0"/>
    </xf>
    <xf numFmtId="0" fontId="0" fillId="2" borderId="24" xfId="0" applyFill="1" applyBorder="1" applyAlignment="1">
      <alignment vertical="center" shrinkToFit="1"/>
    </xf>
    <xf numFmtId="0" fontId="0" fillId="2" borderId="36" xfId="0" applyFill="1" applyBorder="1" applyAlignment="1">
      <alignment vertical="center" shrinkToFit="1"/>
    </xf>
    <xf numFmtId="0" fontId="0" fillId="2" borderId="6" xfId="0" applyFill="1" applyBorder="1" applyAlignment="1">
      <alignment vertical="center"/>
    </xf>
    <xf numFmtId="0" fontId="0" fillId="2" borderId="8"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6"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1"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16" xfId="0" applyFill="1" applyBorder="1" applyAlignment="1" applyProtection="1">
      <alignment vertical="center" shrinkToFit="1"/>
      <protection locked="0"/>
    </xf>
    <xf numFmtId="0" fontId="0" fillId="0" borderId="36" xfId="0" applyFill="1" applyBorder="1" applyAlignment="1" applyProtection="1">
      <alignment vertical="center" shrinkToFit="1"/>
      <protection locked="0"/>
    </xf>
    <xf numFmtId="0" fontId="0" fillId="2" borderId="3" xfId="0" applyFill="1"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36" xfId="0" applyBorder="1" applyAlignment="1">
      <alignment vertical="center"/>
    </xf>
    <xf numFmtId="0" fontId="0" fillId="0" borderId="24" xfId="0"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36" xfId="0" applyFill="1" applyBorder="1" applyAlignment="1" applyProtection="1">
      <alignment vertical="center"/>
      <protection locked="0"/>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2" borderId="24" xfId="0" applyFill="1" applyBorder="1" applyAlignment="1">
      <alignment horizontal="center" vertical="center"/>
    </xf>
    <xf numFmtId="0" fontId="0" fillId="2" borderId="36" xfId="0" applyFill="1" applyBorder="1" applyAlignment="1">
      <alignment horizontal="center" vertical="center"/>
    </xf>
    <xf numFmtId="0" fontId="15" fillId="0" borderId="6" xfId="0" applyFont="1" applyFill="1" applyBorder="1" applyAlignment="1">
      <alignment vertical="center" wrapText="1"/>
    </xf>
    <xf numFmtId="0" fontId="0" fillId="0" borderId="24" xfId="0" applyBorder="1" applyAlignment="1" applyProtection="1">
      <alignment vertical="center"/>
      <protection locked="0"/>
    </xf>
    <xf numFmtId="0" fontId="0" fillId="0" borderId="16" xfId="0" applyBorder="1" applyAlignment="1" applyProtection="1">
      <alignment vertical="center"/>
      <protection locked="0"/>
    </xf>
    <xf numFmtId="0" fontId="0" fillId="0" borderId="36" xfId="0" applyBorder="1" applyAlignment="1" applyProtection="1">
      <alignment vertical="center"/>
      <protection locked="0"/>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5" xfId="0" applyFill="1" applyBorder="1" applyAlignment="1">
      <alignment horizontal="center" vertical="center"/>
    </xf>
    <xf numFmtId="0" fontId="0" fillId="2" borderId="16" xfId="0" applyFill="1" applyBorder="1" applyAlignment="1">
      <alignment horizontal="center" vertical="center"/>
    </xf>
    <xf numFmtId="0" fontId="0" fillId="2" borderId="25" xfId="0" applyFill="1" applyBorder="1" applyAlignment="1">
      <alignment vertical="center"/>
    </xf>
    <xf numFmtId="0" fontId="13" fillId="0" borderId="24"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13" fillId="0" borderId="36" xfId="0" applyFont="1" applyBorder="1" applyAlignment="1" applyProtection="1">
      <alignment vertical="center"/>
      <protection locked="0"/>
    </xf>
    <xf numFmtId="0" fontId="0" fillId="0" borderId="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2" borderId="24" xfId="0" applyFill="1" applyBorder="1" applyAlignment="1">
      <alignment vertical="center"/>
    </xf>
    <xf numFmtId="0" fontId="0" fillId="2" borderId="36" xfId="0" applyFill="1" applyBorder="1" applyAlignment="1">
      <alignment vertical="center"/>
    </xf>
    <xf numFmtId="0" fontId="0" fillId="2" borderId="24" xfId="0" applyFill="1" applyBorder="1" applyAlignment="1">
      <alignment horizontal="right" vertical="center" shrinkToFit="1"/>
    </xf>
    <xf numFmtId="0" fontId="0" fillId="2" borderId="36" xfId="0" applyFill="1" applyBorder="1" applyAlignment="1">
      <alignment horizontal="right" vertical="center" shrinkToFit="1"/>
    </xf>
    <xf numFmtId="0" fontId="0" fillId="2" borderId="5" xfId="0" applyFill="1" applyBorder="1" applyAlignment="1">
      <alignment vertical="center"/>
    </xf>
    <xf numFmtId="0" fontId="13" fillId="0" borderId="6" xfId="0" applyFont="1" applyBorder="1" applyAlignment="1" applyProtection="1">
      <alignment vertical="center" wrapText="1"/>
      <protection locked="0"/>
    </xf>
    <xf numFmtId="0" fontId="13" fillId="0" borderId="7" xfId="0" applyFont="1" applyBorder="1" applyAlignment="1" applyProtection="1">
      <alignment vertical="center"/>
      <protection locked="0"/>
    </xf>
    <xf numFmtId="0" fontId="13" fillId="0" borderId="8"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3" xfId="0" applyFont="1" applyBorder="1" applyAlignment="1" applyProtection="1">
      <alignment vertical="center"/>
      <protection locked="0"/>
    </xf>
    <xf numFmtId="0" fontId="13" fillId="0" borderId="4" xfId="0" applyFont="1" applyBorder="1" applyAlignment="1" applyProtection="1">
      <alignment vertical="center"/>
      <protection locked="0"/>
    </xf>
    <xf numFmtId="0" fontId="13" fillId="0" borderId="5" xfId="0" applyFont="1" applyBorder="1" applyAlignment="1" applyProtection="1">
      <alignment vertical="center"/>
      <protection locked="0"/>
    </xf>
    <xf numFmtId="0" fontId="0" fillId="2" borderId="6" xfId="0" applyFill="1" applyBorder="1" applyAlignment="1">
      <alignment horizontal="center" vertical="center" shrinkToFit="1"/>
    </xf>
    <xf numFmtId="0" fontId="0" fillId="2" borderId="28" xfId="0" applyFill="1" applyBorder="1" applyAlignment="1">
      <alignment horizontal="center" vertical="center" shrinkToFit="1"/>
    </xf>
    <xf numFmtId="0" fontId="15" fillId="0" borderId="1" xfId="0" applyFont="1" applyFill="1" applyBorder="1" applyAlignment="1">
      <alignment vertical="center" wrapText="1"/>
    </xf>
    <xf numFmtId="0" fontId="15" fillId="0" borderId="0" xfId="0" applyFont="1" applyFill="1" applyBorder="1" applyAlignment="1">
      <alignment vertical="center" wrapText="1"/>
    </xf>
    <xf numFmtId="0" fontId="15" fillId="0" borderId="2" xfId="0" applyFont="1" applyFill="1" applyBorder="1" applyAlignment="1">
      <alignment vertical="center" wrapText="1"/>
    </xf>
    <xf numFmtId="0" fontId="15" fillId="2" borderId="25" xfId="0" applyFont="1" applyFill="1" applyBorder="1" applyAlignment="1">
      <alignment vertical="center" wrapText="1"/>
    </xf>
    <xf numFmtId="0" fontId="15" fillId="2" borderId="25" xfId="0" applyFont="1" applyFill="1" applyBorder="1" applyAlignment="1">
      <alignment vertical="center"/>
    </xf>
    <xf numFmtId="0" fontId="0" fillId="0" borderId="19"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2" borderId="28" xfId="0" applyFill="1" applyBorder="1" applyAlignment="1">
      <alignment vertical="center"/>
    </xf>
    <xf numFmtId="0" fontId="0" fillId="0" borderId="24"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2" borderId="19" xfId="0" applyFill="1" applyBorder="1" applyAlignment="1">
      <alignment vertical="center"/>
    </xf>
    <xf numFmtId="0" fontId="0" fillId="2" borderId="6" xfId="0" applyFill="1" applyBorder="1" applyAlignment="1">
      <alignment vertical="center" shrinkToFit="1"/>
    </xf>
    <xf numFmtId="0" fontId="0" fillId="2" borderId="1" xfId="0" applyFill="1" applyBorder="1" applyAlignment="1">
      <alignment vertical="center" shrinkToFit="1"/>
    </xf>
    <xf numFmtId="0" fontId="0" fillId="2" borderId="3" xfId="0" applyFill="1" applyBorder="1" applyAlignment="1">
      <alignment vertical="center" shrinkToFit="1"/>
    </xf>
    <xf numFmtId="0" fontId="0" fillId="2" borderId="19"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right" vertical="center"/>
    </xf>
    <xf numFmtId="0" fontId="0" fillId="2" borderId="24" xfId="0" applyFill="1" applyBorder="1" applyAlignment="1">
      <alignment horizontal="right" vertical="center"/>
    </xf>
    <xf numFmtId="0" fontId="0" fillId="0" borderId="16" xfId="0" applyFill="1"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2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64"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14" fillId="0" borderId="6" xfId="0" applyFont="1" applyBorder="1" applyAlignment="1">
      <alignment vertical="center" wrapText="1"/>
    </xf>
    <xf numFmtId="0" fontId="15" fillId="0" borderId="7" xfId="0" applyFont="1" applyBorder="1" applyAlignment="1">
      <alignment vertical="center"/>
    </xf>
    <xf numFmtId="0" fontId="15" fillId="0" borderId="8" xfId="0" applyFont="1" applyBorder="1" applyAlignment="1">
      <alignment vertical="center"/>
    </xf>
    <xf numFmtId="0" fontId="15" fillId="0" borderId="1"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0" fillId="2" borderId="9" xfId="0" applyFill="1" applyBorder="1" applyAlignment="1">
      <alignment vertical="center"/>
    </xf>
    <xf numFmtId="0" fontId="0" fillId="0" borderId="28" xfId="0" applyFill="1" applyBorder="1" applyAlignment="1" applyProtection="1">
      <alignment vertical="center"/>
      <protection locked="0"/>
    </xf>
    <xf numFmtId="0" fontId="0" fillId="2" borderId="19" xfId="0" applyFill="1" applyBorder="1" applyAlignment="1">
      <alignment vertical="center" shrinkToFit="1"/>
    </xf>
    <xf numFmtId="0" fontId="0" fillId="2" borderId="9" xfId="0" applyFill="1" applyBorder="1" applyAlignment="1">
      <alignment vertical="center" shrinkToFit="1"/>
    </xf>
    <xf numFmtId="0" fontId="0" fillId="2" borderId="28" xfId="0" applyFill="1" applyBorder="1" applyAlignment="1">
      <alignment vertical="center" shrinkToFit="1"/>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64"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14" fontId="0" fillId="0" borderId="24" xfId="0" applyNumberFormat="1" applyFill="1" applyBorder="1" applyAlignment="1" applyProtection="1">
      <alignment vertical="center"/>
      <protection locked="0"/>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2" borderId="24" xfId="0" applyFill="1" applyBorder="1" applyAlignment="1">
      <alignment horizontal="left" vertical="center" shrinkToFit="1"/>
    </xf>
    <xf numFmtId="0" fontId="0" fillId="2" borderId="36" xfId="0" applyFill="1" applyBorder="1" applyAlignment="1">
      <alignment horizontal="left" vertical="center" shrinkToFit="1"/>
    </xf>
    <xf numFmtId="0" fontId="0" fillId="2" borderId="25" xfId="0" applyFill="1" applyBorder="1" applyAlignment="1">
      <alignment vertical="center" shrinkToFit="1"/>
    </xf>
    <xf numFmtId="0" fontId="0" fillId="2" borderId="24" xfId="0" applyFill="1" applyBorder="1" applyAlignment="1">
      <alignment vertical="center" wrapText="1" shrinkToFit="1"/>
    </xf>
    <xf numFmtId="0" fontId="0" fillId="2" borderId="36" xfId="0" applyFill="1" applyBorder="1" applyAlignment="1">
      <alignment vertical="center" wrapText="1" shrinkToFit="1"/>
    </xf>
    <xf numFmtId="0" fontId="0" fillId="0" borderId="6" xfId="0" applyFill="1" applyBorder="1" applyAlignment="1" applyProtection="1">
      <alignment vertical="center"/>
      <protection locked="0"/>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2" borderId="28" xfId="0" applyFill="1" applyBorder="1" applyAlignment="1">
      <alignment horizontal="center" vertical="center"/>
    </xf>
    <xf numFmtId="0" fontId="14" fillId="0" borderId="24" xfId="0" applyFont="1" applyFill="1" applyBorder="1" applyAlignment="1">
      <alignment vertical="center" wrapText="1"/>
    </xf>
    <xf numFmtId="0" fontId="15" fillId="0" borderId="16" xfId="0" applyFont="1" applyFill="1" applyBorder="1" applyAlignment="1">
      <alignment vertical="center"/>
    </xf>
    <xf numFmtId="0" fontId="15" fillId="0" borderId="36" xfId="0" applyFont="1" applyFill="1" applyBorder="1" applyAlignment="1">
      <alignment vertical="center"/>
    </xf>
    <xf numFmtId="0" fontId="15" fillId="0" borderId="24" xfId="0" applyFont="1" applyFill="1" applyBorder="1" applyAlignment="1">
      <alignment vertical="center"/>
    </xf>
    <xf numFmtId="14" fontId="13" fillId="0" borderId="24" xfId="0" applyNumberFormat="1" applyFont="1" applyBorder="1" applyAlignment="1" applyProtection="1">
      <alignment horizontal="center" vertical="center"/>
      <protection locked="0"/>
    </xf>
    <xf numFmtId="14" fontId="13" fillId="0" borderId="36" xfId="0" applyNumberFormat="1" applyFont="1" applyBorder="1" applyAlignment="1" applyProtection="1">
      <alignment horizontal="center" vertical="center"/>
      <protection locked="0"/>
    </xf>
    <xf numFmtId="0" fontId="15" fillId="0" borderId="16" xfId="0" applyFont="1" applyFill="1" applyBorder="1" applyAlignment="1">
      <alignment vertical="center" wrapText="1"/>
    </xf>
    <xf numFmtId="0" fontId="15" fillId="0" borderId="36" xfId="0" applyFont="1" applyFill="1" applyBorder="1" applyAlignment="1">
      <alignment vertical="center" wrapText="1"/>
    </xf>
    <xf numFmtId="0" fontId="0" fillId="0" borderId="24" xfId="0" applyFill="1" applyBorder="1" applyAlignment="1" applyProtection="1">
      <alignment vertical="center" shrinkToFit="1"/>
      <protection locked="0"/>
    </xf>
    <xf numFmtId="0" fontId="0" fillId="2" borderId="36" xfId="0" applyFill="1" applyBorder="1" applyAlignment="1">
      <alignment horizontal="right"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2" borderId="24" xfId="0" applyFill="1" applyBorder="1" applyAlignment="1">
      <alignment horizontal="center" vertical="center" shrinkToFit="1"/>
    </xf>
    <xf numFmtId="0" fontId="0" fillId="2" borderId="36" xfId="0" applyFill="1" applyBorder="1" applyAlignment="1">
      <alignment horizontal="center"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8"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15" xfId="0" applyFill="1" applyBorder="1" applyAlignment="1">
      <alignment horizontal="center" vertical="center" shrinkToFit="1"/>
    </xf>
    <xf numFmtId="0" fontId="0" fillId="0" borderId="17" xfId="0" applyBorder="1" applyAlignment="1">
      <alignment vertical="center"/>
    </xf>
    <xf numFmtId="0" fontId="0" fillId="2" borderId="39" xfId="0" applyFill="1" applyBorder="1" applyAlignment="1">
      <alignment horizontal="center" vertical="center"/>
    </xf>
    <xf numFmtId="0" fontId="0" fillId="2" borderId="38"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2" borderId="18"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vertical="center"/>
    </xf>
    <xf numFmtId="0" fontId="5"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10" fillId="0" borderId="1" xfId="0" applyFont="1" applyBorder="1" applyAlignment="1">
      <alignment vertical="top" wrapText="1"/>
    </xf>
    <xf numFmtId="0" fontId="10" fillId="0" borderId="0" xfId="0" applyFont="1" applyBorder="1" applyAlignment="1">
      <alignment vertical="top"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0" xfId="0"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14" fontId="0" fillId="2" borderId="16" xfId="0" applyNumberFormat="1"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xf>
    <xf numFmtId="0" fontId="0" fillId="0" borderId="25" xfId="0" applyBorder="1" applyAlignment="1">
      <alignment vertical="center"/>
    </xf>
    <xf numFmtId="0" fontId="0" fillId="0" borderId="42" xfId="0" applyBorder="1" applyAlignment="1">
      <alignment vertical="center"/>
    </xf>
    <xf numFmtId="0" fontId="0" fillId="2" borderId="16" xfId="0" applyFill="1" applyBorder="1" applyAlignment="1">
      <alignment vertical="center" shrinkToFit="1"/>
    </xf>
    <xf numFmtId="0" fontId="0" fillId="0" borderId="64" xfId="0" applyBorder="1" applyAlignment="1">
      <alignment horizontal="center" vertical="center"/>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0" borderId="60" xfId="0" applyBorder="1" applyAlignment="1">
      <alignment vertical="center"/>
    </xf>
    <xf numFmtId="0" fontId="0" fillId="0" borderId="34" xfId="0" applyBorder="1" applyAlignment="1">
      <alignment vertical="center"/>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32" xfId="0" applyFill="1" applyBorder="1" applyAlignment="1">
      <alignment horizontal="left" vertical="top"/>
    </xf>
    <xf numFmtId="0" fontId="0" fillId="2" borderId="33" xfId="0" applyFill="1" applyBorder="1" applyAlignment="1">
      <alignment horizontal="left" vertical="top"/>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0" borderId="56" xfId="0" applyBorder="1" applyAlignment="1">
      <alignment vertical="center"/>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20" xfId="0" applyFill="1" applyBorder="1" applyAlignment="1">
      <alignment vertical="center" wrapText="1"/>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57"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8" xfId="0" applyFill="1" applyBorder="1" applyAlignment="1">
      <alignment vertical="center" wrapText="1"/>
    </xf>
    <xf numFmtId="0" fontId="0" fillId="2" borderId="1"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0" borderId="25" xfId="0" applyBorder="1" applyAlignment="1">
      <alignment horizontal="center" vertical="center"/>
    </xf>
    <xf numFmtId="0" fontId="0" fillId="0" borderId="42" xfId="0" applyBorder="1" applyAlignment="1">
      <alignment horizontal="center" vertical="center"/>
    </xf>
    <xf numFmtId="0" fontId="10" fillId="2" borderId="24"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0" fillId="2" borderId="19" xfId="0" applyFill="1" applyBorder="1" applyAlignment="1">
      <alignment horizontal="center" vertical="center" wrapText="1"/>
    </xf>
    <xf numFmtId="0" fontId="0" fillId="2" borderId="37" xfId="0" applyFill="1" applyBorder="1" applyAlignment="1">
      <alignment horizontal="center" vertical="center"/>
    </xf>
    <xf numFmtId="0" fontId="0" fillId="2" borderId="55" xfId="0" applyFill="1" applyBorder="1" applyAlignment="1">
      <alignment horizontal="center" vertical="center" wrapText="1" shrinkToFit="1"/>
    </xf>
    <xf numFmtId="0" fontId="0" fillId="2" borderId="36" xfId="0" applyFill="1" applyBorder="1" applyAlignment="1">
      <alignment horizontal="center" vertical="center" wrapText="1" shrinkToFi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80" xfId="0" applyFill="1" applyBorder="1" applyAlignment="1">
      <alignment horizontal="center" vertical="center"/>
    </xf>
    <xf numFmtId="0" fontId="0" fillId="0" borderId="24"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2" borderId="41" xfId="0" applyFill="1" applyBorder="1" applyAlignment="1">
      <alignment horizontal="center" vertical="center"/>
    </xf>
    <xf numFmtId="0" fontId="0" fillId="2" borderId="71"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6" fillId="2" borderId="1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4" fillId="0" borderId="2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0" fillId="2" borderId="72" xfId="0" applyFill="1" applyBorder="1" applyAlignment="1">
      <alignment horizontal="center" vertical="center"/>
    </xf>
    <xf numFmtId="0" fontId="0" fillId="2" borderId="79" xfId="0" applyFill="1" applyBorder="1" applyAlignment="1">
      <alignment horizontal="center" vertical="center"/>
    </xf>
    <xf numFmtId="0" fontId="0" fillId="0" borderId="2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0" fillId="2" borderId="19" xfId="0" applyFont="1" applyFill="1" applyBorder="1" applyAlignment="1">
      <alignment vertical="center" wrapText="1"/>
    </xf>
    <xf numFmtId="0" fontId="11" fillId="2" borderId="9" xfId="0" applyFont="1" applyFill="1" applyBorder="1" applyAlignment="1">
      <alignment vertical="center" wrapText="1"/>
    </xf>
    <xf numFmtId="0" fontId="0" fillId="2" borderId="25"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0" borderId="20" xfId="0" applyBorder="1" applyAlignment="1">
      <alignment vertical="center"/>
    </xf>
    <xf numFmtId="0" fontId="0" fillId="0" borderId="57" xfId="0" applyBorder="1" applyAlignment="1">
      <alignment vertical="center"/>
    </xf>
    <xf numFmtId="0" fontId="0" fillId="2" borderId="24"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2" borderId="17" xfId="0" applyFont="1" applyFill="1" applyBorder="1" applyAlignment="1">
      <alignment horizontal="center" vertical="center" shrinkToFit="1"/>
    </xf>
    <xf numFmtId="0" fontId="0" fillId="0" borderId="25" xfId="0" applyBorder="1" applyAlignment="1" applyProtection="1">
      <alignment horizontal="center" vertical="center"/>
    </xf>
    <xf numFmtId="0" fontId="0" fillId="2" borderId="52" xfId="0" applyFill="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14" fontId="0" fillId="0" borderId="24" xfId="0" applyNumberFormat="1" applyBorder="1" applyAlignment="1">
      <alignment horizontal="center" vertical="center"/>
    </xf>
    <xf numFmtId="14" fontId="0" fillId="0" borderId="16" xfId="0" applyNumberFormat="1" applyBorder="1" applyAlignment="1">
      <alignment horizontal="center" vertical="center"/>
    </xf>
    <xf numFmtId="14" fontId="0" fillId="0" borderId="17" xfId="0" applyNumberFormat="1" applyBorder="1" applyAlignment="1">
      <alignment horizontal="center" vertical="center"/>
    </xf>
    <xf numFmtId="0" fontId="0" fillId="2" borderId="49" xfId="0" applyFill="1" applyBorder="1" applyAlignment="1">
      <alignment horizontal="center" vertical="center"/>
    </xf>
    <xf numFmtId="0" fontId="0" fillId="0" borderId="21" xfId="0" applyBorder="1" applyAlignment="1">
      <alignment horizontal="center" vertical="center" shrinkToFit="1"/>
    </xf>
    <xf numFmtId="0" fontId="0" fillId="0" borderId="8" xfId="0" applyFill="1" applyBorder="1" applyAlignment="1">
      <alignment vertical="center" wrapText="1"/>
    </xf>
    <xf numFmtId="0" fontId="0" fillId="0" borderId="5" xfId="0" applyFill="1" applyBorder="1" applyAlignment="1">
      <alignment vertical="center" wrapText="1"/>
    </xf>
    <xf numFmtId="0" fontId="0" fillId="3" borderId="18" xfId="0" applyFill="1" applyBorder="1" applyAlignment="1">
      <alignment horizontal="center" vertical="center"/>
    </xf>
    <xf numFmtId="0" fontId="0" fillId="3" borderId="84" xfId="0" applyFill="1" applyBorder="1" applyAlignment="1">
      <alignment horizontal="center" vertical="center"/>
    </xf>
    <xf numFmtId="0" fontId="0" fillId="0" borderId="19" xfId="0"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4" xfId="0" applyBorder="1" applyAlignment="1">
      <alignment horizontal="left" vertical="center" shrinkToFit="1"/>
    </xf>
    <xf numFmtId="0" fontId="0" fillId="0" borderId="0" xfId="0" applyBorder="1" applyAlignment="1">
      <alignment horizontal="left" vertical="center" shrinkToFit="1"/>
    </xf>
    <xf numFmtId="0" fontId="0" fillId="2" borderId="24" xfId="0" applyFill="1" applyBorder="1" applyAlignment="1">
      <alignment vertical="center" wrapText="1"/>
    </xf>
    <xf numFmtId="0" fontId="0" fillId="2" borderId="16" xfId="0" applyFill="1" applyBorder="1" applyAlignment="1">
      <alignment vertical="center" wrapText="1"/>
    </xf>
    <xf numFmtId="0" fontId="0" fillId="2" borderId="36" xfId="0" applyFill="1" applyBorder="1" applyAlignment="1">
      <alignment vertical="center" wrapText="1"/>
    </xf>
    <xf numFmtId="0" fontId="0" fillId="2" borderId="22" xfId="0" applyFill="1" applyBorder="1" applyAlignment="1">
      <alignment horizontal="center" vertical="center"/>
    </xf>
    <xf numFmtId="0" fontId="10" fillId="0" borderId="1" xfId="0" applyFont="1" applyFill="1" applyBorder="1" applyAlignment="1">
      <alignment vertical="center" wrapText="1"/>
    </xf>
    <xf numFmtId="0" fontId="10" fillId="0" borderId="0" xfId="0" applyFont="1" applyFill="1" applyBorder="1" applyAlignment="1">
      <alignment vertical="center" wrapText="1"/>
    </xf>
    <xf numFmtId="0" fontId="10" fillId="0" borderId="2" xfId="0" applyFont="1" applyFill="1" applyBorder="1" applyAlignment="1">
      <alignment vertical="center" wrapText="1"/>
    </xf>
    <xf numFmtId="0" fontId="10" fillId="0" borderId="81" xfId="0" applyFont="1" applyFill="1" applyBorder="1" applyAlignment="1">
      <alignment vertical="center" wrapText="1"/>
    </xf>
    <xf numFmtId="0" fontId="10" fillId="0" borderId="82" xfId="0" applyFont="1" applyFill="1" applyBorder="1" applyAlignment="1">
      <alignment vertical="center" wrapText="1"/>
    </xf>
    <xf numFmtId="0" fontId="10" fillId="0" borderId="83" xfId="0" applyFont="1" applyFill="1" applyBorder="1" applyAlignment="1">
      <alignment vertical="center" wrapText="1"/>
    </xf>
    <xf numFmtId="0" fontId="0" fillId="2" borderId="85" xfId="0" applyFill="1" applyBorder="1" applyAlignment="1">
      <alignment horizontal="center" vertical="center"/>
    </xf>
    <xf numFmtId="0" fontId="0" fillId="2" borderId="86" xfId="0" applyFill="1" applyBorder="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wrapText="1"/>
    </xf>
    <xf numFmtId="0" fontId="0" fillId="0" borderId="3"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5" xfId="0" applyFill="1" applyBorder="1" applyAlignment="1" applyProtection="1">
      <alignment vertical="center" wrapText="1"/>
      <protection locked="0"/>
    </xf>
    <xf numFmtId="14" fontId="13" fillId="0" borderId="24" xfId="0" applyNumberFormat="1" applyFont="1" applyBorder="1" applyAlignment="1">
      <alignment horizontal="center" vertical="center"/>
    </xf>
    <xf numFmtId="14" fontId="13" fillId="0" borderId="36" xfId="0" applyNumberFormat="1" applyFont="1" applyBorder="1" applyAlignment="1">
      <alignment horizontal="center" vertical="center"/>
    </xf>
    <xf numFmtId="0" fontId="13" fillId="0" borderId="24" xfId="0" applyFont="1" applyBorder="1" applyAlignment="1">
      <alignment vertical="center"/>
    </xf>
    <xf numFmtId="0" fontId="13" fillId="0" borderId="16" xfId="0" applyFont="1" applyBorder="1" applyAlignment="1">
      <alignment vertical="center"/>
    </xf>
    <xf numFmtId="0" fontId="13" fillId="0" borderId="36" xfId="0" applyFont="1" applyBorder="1" applyAlignment="1">
      <alignment vertical="center"/>
    </xf>
    <xf numFmtId="0" fontId="13" fillId="0" borderId="6" xfId="0" applyFont="1" applyBorder="1" applyAlignment="1">
      <alignment vertical="center" wrapText="1"/>
    </xf>
    <xf numFmtId="0" fontId="13" fillId="0" borderId="7" xfId="0" applyFont="1" applyBorder="1" applyAlignment="1">
      <alignment vertical="center"/>
    </xf>
    <xf numFmtId="0" fontId="13" fillId="0" borderId="8"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0" fillId="0" borderId="16" xfId="0" applyFill="1" applyBorder="1" applyAlignment="1">
      <alignment vertical="center" shrinkToFit="1"/>
    </xf>
    <xf numFmtId="0" fontId="0" fillId="0" borderId="36" xfId="0" applyFill="1" applyBorder="1" applyAlignment="1">
      <alignment vertical="center" shrinkToFit="1"/>
    </xf>
    <xf numFmtId="0" fontId="0" fillId="0" borderId="24" xfId="0" applyFill="1" applyBorder="1" applyAlignment="1">
      <alignment vertical="center" shrinkToFit="1"/>
    </xf>
    <xf numFmtId="0" fontId="0"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0" fillId="0" borderId="36" xfId="0" applyFill="1" applyBorder="1" applyAlignment="1">
      <alignment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4" xfId="0" applyFill="1" applyBorder="1" applyAlignment="1">
      <alignment vertical="center"/>
    </xf>
    <xf numFmtId="0" fontId="0" fillId="0" borderId="64" xfId="0" applyFill="1" applyBorder="1" applyAlignment="1">
      <alignment horizontal="center" vertical="center"/>
    </xf>
    <xf numFmtId="0" fontId="0" fillId="0" borderId="8" xfId="0" applyFill="1" applyBorder="1" applyAlignment="1">
      <alignment horizontal="center" vertical="center"/>
    </xf>
    <xf numFmtId="0" fontId="0" fillId="0" borderId="24" xfId="0" applyFill="1" applyBorder="1" applyAlignment="1">
      <alignment horizontal="center" vertical="center"/>
    </xf>
    <xf numFmtId="0" fontId="0" fillId="0" borderId="36" xfId="0" applyFill="1" applyBorder="1" applyAlignment="1">
      <alignment horizontal="center"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14" fontId="0" fillId="0" borderId="24" xfId="0" applyNumberFormat="1" applyFill="1" applyBorder="1" applyAlignment="1">
      <alignment horizontal="center" vertical="center"/>
    </xf>
    <xf numFmtId="0" fontId="0" fillId="2" borderId="25" xfId="0" applyFill="1" applyBorder="1" applyAlignment="1">
      <alignment vertical="center" wrapText="1"/>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45" xfId="0" applyFill="1" applyBorder="1" applyAlignment="1">
      <alignment horizontal="center" vertical="center"/>
    </xf>
    <xf numFmtId="0" fontId="0" fillId="2" borderId="54" xfId="0" applyFill="1" applyBorder="1" applyAlignment="1">
      <alignment horizontal="center" vertical="center"/>
    </xf>
    <xf numFmtId="0" fontId="0" fillId="0" borderId="25" xfId="0" applyBorder="1" applyAlignment="1">
      <alignment horizontal="right" vertical="center"/>
    </xf>
    <xf numFmtId="0" fontId="0" fillId="2" borderId="84" xfId="0"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714375</xdr:colOff>
      <xdr:row>18</xdr:row>
      <xdr:rowOff>76200</xdr:rowOff>
    </xdr:to>
    <xdr:sp macro="" textlink="">
      <xdr:nvSpPr>
        <xdr:cNvPr id="7" name="屈折矢印 6"/>
        <xdr:cNvSpPr/>
      </xdr:nvSpPr>
      <xdr:spPr>
        <a:xfrm rot="5400000">
          <a:off x="1238250" y="6372225"/>
          <a:ext cx="323850" cy="342900"/>
        </a:xfrm>
        <a:prstGeom prst="ben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714375</xdr:colOff>
      <xdr:row>18</xdr:row>
      <xdr:rowOff>76200</xdr:rowOff>
    </xdr:to>
    <xdr:sp macro="" textlink="">
      <xdr:nvSpPr>
        <xdr:cNvPr id="7" name="屈折矢印 6"/>
        <xdr:cNvSpPr/>
      </xdr:nvSpPr>
      <xdr:spPr>
        <a:xfrm rot="5400000">
          <a:off x="1238250" y="4657725"/>
          <a:ext cx="323850" cy="342900"/>
        </a:xfrm>
        <a:prstGeom prst="bentUp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50"/>
  <sheetViews>
    <sheetView tabSelected="1" zoomScale="85" zoomScaleNormal="85" workbookViewId="0">
      <pane ySplit="2" topLeftCell="A27" activePane="bottomLeft" state="frozen"/>
      <selection pane="bottomLeft" activeCell="D33" sqref="D33:H33"/>
    </sheetView>
  </sheetViews>
  <sheetFormatPr defaultRowHeight="22.5" customHeight="1" x14ac:dyDescent="0.15"/>
  <cols>
    <col min="1" max="1" width="12" style="5" customWidth="1"/>
    <col min="2" max="2" width="12" style="4" customWidth="1"/>
    <col min="3" max="7" width="11.375" style="4" customWidth="1"/>
    <col min="8" max="8" width="11.375" customWidth="1"/>
    <col min="9" max="9" width="2" customWidth="1"/>
    <col min="10" max="14" width="20" customWidth="1"/>
  </cols>
  <sheetData>
    <row r="1" spans="1:14" ht="22.5" customHeight="1" x14ac:dyDescent="0.15">
      <c r="A1" s="5" t="s">
        <v>2658</v>
      </c>
    </row>
    <row r="2" spans="1:14" ht="22.5" customHeight="1" x14ac:dyDescent="0.15">
      <c r="A2" s="407" t="s">
        <v>2649</v>
      </c>
      <c r="B2" s="407"/>
      <c r="C2" s="407" t="s">
        <v>2650</v>
      </c>
      <c r="D2" s="407"/>
      <c r="E2" s="407"/>
      <c r="F2" s="407"/>
      <c r="G2" s="407"/>
      <c r="H2" s="407"/>
      <c r="J2" s="399" t="s">
        <v>2651</v>
      </c>
      <c r="K2" s="408"/>
      <c r="L2" s="408"/>
      <c r="M2" s="408"/>
      <c r="N2" s="400"/>
    </row>
    <row r="3" spans="1:14" ht="70.5" customHeight="1" x14ac:dyDescent="0.15">
      <c r="A3" s="409" t="s">
        <v>2647</v>
      </c>
      <c r="B3" s="409"/>
      <c r="C3" s="413"/>
      <c r="D3" s="414"/>
      <c r="E3" s="414"/>
      <c r="F3" s="414"/>
      <c r="G3" s="414"/>
      <c r="H3" s="415"/>
      <c r="J3" s="367" t="s">
        <v>2659</v>
      </c>
      <c r="K3" s="368"/>
      <c r="L3" s="368"/>
      <c r="M3" s="368"/>
      <c r="N3" s="369"/>
    </row>
    <row r="4" spans="1:14" ht="23.25" customHeight="1" x14ac:dyDescent="0.15">
      <c r="A4" s="416" t="s">
        <v>2826</v>
      </c>
      <c r="B4" s="417"/>
      <c r="C4" s="502"/>
      <c r="D4" s="503"/>
      <c r="E4" s="182"/>
      <c r="F4" s="182"/>
      <c r="G4" s="182"/>
      <c r="H4" s="182"/>
      <c r="J4" s="367" t="s">
        <v>2827</v>
      </c>
      <c r="K4" s="368"/>
      <c r="L4" s="368"/>
      <c r="M4" s="368"/>
      <c r="N4" s="369"/>
    </row>
    <row r="5" spans="1:14" ht="23.25" customHeight="1" x14ac:dyDescent="0.15">
      <c r="A5" s="416" t="s">
        <v>2828</v>
      </c>
      <c r="B5" s="417"/>
      <c r="C5" s="277"/>
      <c r="D5" s="184" t="s">
        <v>2829</v>
      </c>
      <c r="E5" s="183"/>
      <c r="F5" s="183"/>
      <c r="G5" s="183"/>
      <c r="H5" s="183"/>
      <c r="J5" s="498" t="s">
        <v>2926</v>
      </c>
      <c r="K5" s="504"/>
      <c r="L5" s="504"/>
      <c r="M5" s="504"/>
      <c r="N5" s="505"/>
    </row>
    <row r="6" spans="1:14" ht="23.25" customHeight="1" x14ac:dyDescent="0.15">
      <c r="A6" s="416" t="s">
        <v>59</v>
      </c>
      <c r="B6" s="417"/>
      <c r="C6" s="410"/>
      <c r="D6" s="411"/>
      <c r="E6" s="411"/>
      <c r="F6" s="411"/>
      <c r="G6" s="411"/>
      <c r="H6" s="412"/>
      <c r="J6" s="350" t="s">
        <v>2661</v>
      </c>
      <c r="K6" s="351"/>
      <c r="L6" s="351"/>
      <c r="M6" s="351"/>
      <c r="N6" s="352"/>
    </row>
    <row r="7" spans="1:14" ht="23.25" customHeight="1" x14ac:dyDescent="0.15">
      <c r="A7" s="409" t="s">
        <v>2652</v>
      </c>
      <c r="B7" s="409"/>
      <c r="C7" s="410"/>
      <c r="D7" s="411"/>
      <c r="E7" s="411"/>
      <c r="F7" s="411"/>
      <c r="G7" s="411"/>
      <c r="H7" s="412"/>
      <c r="I7" s="5"/>
      <c r="J7" s="390" t="s">
        <v>2660</v>
      </c>
      <c r="K7" s="391"/>
      <c r="L7" s="391"/>
      <c r="M7" s="391"/>
      <c r="N7" s="392"/>
    </row>
    <row r="8" spans="1:14" ht="22.5" customHeight="1" x14ac:dyDescent="0.15">
      <c r="A8" s="374" t="s">
        <v>2744</v>
      </c>
      <c r="B8" s="104"/>
      <c r="C8" s="135"/>
      <c r="D8" s="136" t="s">
        <v>2745</v>
      </c>
      <c r="E8" s="134"/>
      <c r="F8" s="133"/>
      <c r="G8" s="133"/>
      <c r="H8" s="1"/>
      <c r="I8" s="1"/>
      <c r="J8" s="390" t="s">
        <v>2748</v>
      </c>
      <c r="K8" s="391"/>
      <c r="L8" s="391"/>
      <c r="M8" s="391"/>
      <c r="N8" s="392"/>
    </row>
    <row r="9" spans="1:14" ht="22.5" customHeight="1" x14ac:dyDescent="0.15">
      <c r="A9" s="376"/>
      <c r="B9" s="418" t="s">
        <v>2746</v>
      </c>
      <c r="C9" s="419"/>
      <c r="D9" s="112"/>
      <c r="E9" s="105" t="s">
        <v>2745</v>
      </c>
      <c r="F9" s="133"/>
      <c r="G9" s="133"/>
      <c r="H9" s="1"/>
      <c r="I9" s="1"/>
      <c r="J9" s="390" t="s">
        <v>2749</v>
      </c>
      <c r="K9" s="391"/>
      <c r="L9" s="391"/>
      <c r="M9" s="391"/>
      <c r="N9" s="392"/>
    </row>
    <row r="10" spans="1:14" ht="22.5" customHeight="1" x14ac:dyDescent="0.15">
      <c r="A10" s="389"/>
      <c r="B10" s="418" t="s">
        <v>2747</v>
      </c>
      <c r="C10" s="419"/>
      <c r="D10" s="112"/>
      <c r="E10" s="105" t="s">
        <v>2745</v>
      </c>
      <c r="F10" s="133"/>
      <c r="G10" s="133"/>
      <c r="H10" s="1"/>
      <c r="I10" s="1"/>
      <c r="J10" s="390" t="s">
        <v>2750</v>
      </c>
      <c r="K10" s="391"/>
      <c r="L10" s="391"/>
      <c r="M10" s="391"/>
      <c r="N10" s="392"/>
    </row>
    <row r="11" spans="1:14" ht="22.5" customHeight="1" x14ac:dyDescent="0.15">
      <c r="A11" s="416" t="s">
        <v>2663</v>
      </c>
      <c r="B11" s="417"/>
      <c r="C11" s="410"/>
      <c r="D11" s="411"/>
      <c r="E11" s="411"/>
      <c r="F11" s="411"/>
      <c r="G11" s="411"/>
      <c r="H11" s="412"/>
      <c r="I11" s="5"/>
      <c r="J11" s="390" t="s">
        <v>2662</v>
      </c>
      <c r="K11" s="391"/>
      <c r="L11" s="391"/>
      <c r="M11" s="391"/>
      <c r="N11" s="392"/>
    </row>
    <row r="12" spans="1:14" ht="22.5" customHeight="1" x14ac:dyDescent="0.15">
      <c r="A12" s="374" t="s">
        <v>79</v>
      </c>
      <c r="B12" s="375"/>
      <c r="C12" s="421"/>
      <c r="D12" s="422"/>
      <c r="E12" s="422"/>
      <c r="F12" s="422"/>
      <c r="G12" s="422"/>
      <c r="H12" s="423"/>
      <c r="I12" s="5"/>
      <c r="J12" s="332" t="s">
        <v>2927</v>
      </c>
      <c r="K12" s="355"/>
      <c r="L12" s="355"/>
      <c r="M12" s="355"/>
      <c r="N12" s="356"/>
    </row>
    <row r="13" spans="1:14" ht="22.5" customHeight="1" x14ac:dyDescent="0.15">
      <c r="A13" s="376"/>
      <c r="B13" s="377"/>
      <c r="C13" s="424"/>
      <c r="D13" s="425"/>
      <c r="E13" s="425"/>
      <c r="F13" s="425"/>
      <c r="G13" s="425"/>
      <c r="H13" s="426"/>
      <c r="I13" s="5"/>
      <c r="J13" s="357"/>
      <c r="K13" s="358"/>
      <c r="L13" s="358"/>
      <c r="M13" s="358"/>
      <c r="N13" s="359"/>
    </row>
    <row r="14" spans="1:14" ht="22.5" customHeight="1" x14ac:dyDescent="0.15">
      <c r="A14" s="389"/>
      <c r="B14" s="420"/>
      <c r="C14" s="427"/>
      <c r="D14" s="428"/>
      <c r="E14" s="428"/>
      <c r="F14" s="428"/>
      <c r="G14" s="428"/>
      <c r="H14" s="429"/>
      <c r="I14" s="5"/>
      <c r="J14" s="360"/>
      <c r="K14" s="361"/>
      <c r="L14" s="361"/>
      <c r="M14" s="361"/>
      <c r="N14" s="362"/>
    </row>
    <row r="15" spans="1:14" ht="22.5" customHeight="1" x14ac:dyDescent="0.15">
      <c r="A15" s="374" t="s">
        <v>2</v>
      </c>
      <c r="B15" s="117"/>
      <c r="C15" s="273"/>
      <c r="D15" s="74"/>
      <c r="E15" s="81"/>
      <c r="F15" s="81"/>
      <c r="G15" s="81"/>
      <c r="H15" s="81"/>
      <c r="I15" s="5"/>
      <c r="J15" s="390" t="s">
        <v>2671</v>
      </c>
      <c r="K15" s="391"/>
      <c r="L15" s="391"/>
      <c r="M15" s="391"/>
      <c r="N15" s="392"/>
    </row>
    <row r="16" spans="1:14" ht="22.5" customHeight="1" x14ac:dyDescent="0.15">
      <c r="A16" s="389"/>
      <c r="B16" s="120" t="s">
        <v>2805</v>
      </c>
      <c r="C16" s="178" t="s">
        <v>2806</v>
      </c>
      <c r="D16" s="387"/>
      <c r="E16" s="387"/>
      <c r="F16" s="387"/>
      <c r="G16" s="387"/>
      <c r="H16" s="388"/>
      <c r="I16" s="5"/>
      <c r="J16" s="57" t="s">
        <v>2672</v>
      </c>
      <c r="K16" s="58"/>
      <c r="L16" s="58"/>
      <c r="M16" s="58"/>
      <c r="N16" s="60"/>
    </row>
    <row r="17" spans="1:14" ht="22.5" customHeight="1" x14ac:dyDescent="0.15">
      <c r="A17" s="374" t="s">
        <v>3</v>
      </c>
      <c r="B17" s="117"/>
      <c r="C17" s="393"/>
      <c r="D17" s="395"/>
      <c r="E17" s="81"/>
      <c r="F17" s="81"/>
      <c r="G17" s="81"/>
      <c r="H17" s="81"/>
      <c r="I17" s="5"/>
      <c r="J17" s="390" t="s">
        <v>2673</v>
      </c>
      <c r="K17" s="391"/>
      <c r="L17" s="391"/>
      <c r="M17" s="391"/>
      <c r="N17" s="392"/>
    </row>
    <row r="18" spans="1:14" ht="22.5" customHeight="1" x14ac:dyDescent="0.15">
      <c r="A18" s="376"/>
      <c r="B18" s="107" t="s">
        <v>441</v>
      </c>
      <c r="C18" s="87" t="s">
        <v>440</v>
      </c>
      <c r="D18" s="506"/>
      <c r="E18" s="387"/>
      <c r="F18" s="387"/>
      <c r="G18" s="387"/>
      <c r="H18" s="388"/>
      <c r="I18" s="5"/>
      <c r="J18" s="390" t="s">
        <v>2675</v>
      </c>
      <c r="K18" s="391"/>
      <c r="L18" s="391"/>
      <c r="M18" s="391"/>
      <c r="N18" s="392"/>
    </row>
    <row r="19" spans="1:14" ht="22.5" customHeight="1" x14ac:dyDescent="0.15">
      <c r="A19" s="376"/>
      <c r="B19" s="107" t="s">
        <v>441</v>
      </c>
      <c r="C19" s="97" t="s">
        <v>2674</v>
      </c>
      <c r="D19" s="506"/>
      <c r="E19" s="387"/>
      <c r="F19" s="387"/>
      <c r="G19" s="387"/>
      <c r="H19" s="388"/>
      <c r="I19" s="5"/>
      <c r="J19" s="350" t="s">
        <v>2830</v>
      </c>
      <c r="K19" s="351"/>
      <c r="L19" s="351"/>
      <c r="M19" s="351"/>
      <c r="N19" s="352"/>
    </row>
    <row r="20" spans="1:14" ht="22.5" customHeight="1" x14ac:dyDescent="0.15">
      <c r="A20" s="376"/>
      <c r="B20" s="365" t="s">
        <v>441</v>
      </c>
      <c r="C20" s="353" t="s">
        <v>4</v>
      </c>
      <c r="D20" s="61" t="s">
        <v>2676</v>
      </c>
      <c r="E20" s="278"/>
      <c r="F20" s="23" t="s">
        <v>2677</v>
      </c>
      <c r="G20" s="278"/>
      <c r="I20" s="5"/>
      <c r="J20" s="338" t="s">
        <v>2835</v>
      </c>
      <c r="K20" s="339"/>
      <c r="L20" s="339"/>
      <c r="M20" s="339"/>
      <c r="N20" s="340"/>
    </row>
    <row r="21" spans="1:14" ht="22.5" customHeight="1" x14ac:dyDescent="0.15">
      <c r="A21" s="389"/>
      <c r="B21" s="366"/>
      <c r="C21" s="354"/>
      <c r="D21" s="59" t="s">
        <v>4</v>
      </c>
      <c r="E21" s="279"/>
      <c r="F21" s="23" t="s">
        <v>2678</v>
      </c>
      <c r="G21" s="278"/>
      <c r="I21" s="5"/>
      <c r="J21" s="396"/>
      <c r="K21" s="397"/>
      <c r="L21" s="397"/>
      <c r="M21" s="397"/>
      <c r="N21" s="398"/>
    </row>
    <row r="22" spans="1:14" ht="22.5" customHeight="1" x14ac:dyDescent="0.15">
      <c r="A22" s="444" t="s">
        <v>9</v>
      </c>
      <c r="B22" s="121"/>
      <c r="C22" s="393"/>
      <c r="D22" s="394"/>
      <c r="E22" s="395"/>
      <c r="I22" s="5"/>
      <c r="J22" s="367" t="s">
        <v>2680</v>
      </c>
      <c r="K22" s="368"/>
      <c r="L22" s="368"/>
      <c r="M22" s="368"/>
      <c r="N22" s="369"/>
    </row>
    <row r="23" spans="1:14" ht="22.5" customHeight="1" x14ac:dyDescent="0.15">
      <c r="A23" s="445"/>
      <c r="B23" s="88" t="s">
        <v>455</v>
      </c>
      <c r="C23" s="97" t="s">
        <v>2681</v>
      </c>
      <c r="D23" s="370"/>
      <c r="E23" s="371"/>
      <c r="F23" s="84"/>
      <c r="I23" s="5"/>
      <c r="J23" s="401" t="s">
        <v>2919</v>
      </c>
      <c r="K23" s="333"/>
      <c r="L23" s="333"/>
      <c r="M23" s="333"/>
      <c r="N23" s="334"/>
    </row>
    <row r="24" spans="1:14" ht="22.5" customHeight="1" x14ac:dyDescent="0.15">
      <c r="A24" s="445"/>
      <c r="B24" s="88" t="s">
        <v>455</v>
      </c>
      <c r="C24" s="320" t="s">
        <v>2911</v>
      </c>
      <c r="D24" s="506"/>
      <c r="E24" s="387"/>
      <c r="F24" s="387"/>
      <c r="G24" s="387"/>
      <c r="H24" s="388"/>
      <c r="I24" s="5"/>
      <c r="J24" s="335"/>
      <c r="K24" s="336"/>
      <c r="L24" s="336"/>
      <c r="M24" s="336"/>
      <c r="N24" s="337"/>
    </row>
    <row r="25" spans="1:14" ht="22.5" customHeight="1" x14ac:dyDescent="0.15">
      <c r="A25" s="445"/>
      <c r="B25" s="365" t="s">
        <v>2679</v>
      </c>
      <c r="C25" s="405" t="s">
        <v>62</v>
      </c>
      <c r="D25" s="56" t="s">
        <v>2653</v>
      </c>
      <c r="E25" s="117"/>
      <c r="F25" s="56" t="s">
        <v>2654</v>
      </c>
      <c r="G25" s="399"/>
      <c r="H25" s="400"/>
      <c r="I25" s="50"/>
      <c r="J25" s="401" t="s">
        <v>2928</v>
      </c>
      <c r="K25" s="333"/>
      <c r="L25" s="333"/>
      <c r="M25" s="333"/>
      <c r="N25" s="334"/>
    </row>
    <row r="26" spans="1:14" ht="22.5" customHeight="1" x14ac:dyDescent="0.15">
      <c r="A26" s="445"/>
      <c r="B26" s="366"/>
      <c r="C26" s="406"/>
      <c r="D26" s="73"/>
      <c r="E26" s="113" t="s">
        <v>2807</v>
      </c>
      <c r="F26" s="70"/>
      <c r="G26" s="70"/>
      <c r="H26" s="71" t="s">
        <v>7</v>
      </c>
      <c r="I26" s="54"/>
      <c r="J26" s="335"/>
      <c r="K26" s="336"/>
      <c r="L26" s="336"/>
      <c r="M26" s="336"/>
      <c r="N26" s="337"/>
    </row>
    <row r="27" spans="1:14" ht="22.5" customHeight="1" x14ac:dyDescent="0.15">
      <c r="A27" s="445"/>
      <c r="B27" s="113" t="s">
        <v>2682</v>
      </c>
      <c r="C27" s="280"/>
      <c r="H27" s="4"/>
      <c r="I27" s="4"/>
      <c r="J27" s="390" t="s">
        <v>2683</v>
      </c>
      <c r="K27" s="391"/>
      <c r="L27" s="391"/>
      <c r="M27" s="391"/>
      <c r="N27" s="392"/>
    </row>
    <row r="28" spans="1:14" ht="22.5" customHeight="1" x14ac:dyDescent="0.15">
      <c r="A28" s="445"/>
      <c r="B28" s="495" t="s">
        <v>2832</v>
      </c>
      <c r="C28" s="281"/>
      <c r="H28" s="4"/>
      <c r="I28" s="4"/>
      <c r="J28" s="338" t="s">
        <v>2834</v>
      </c>
      <c r="K28" s="339"/>
      <c r="L28" s="339"/>
      <c r="M28" s="339"/>
      <c r="N28" s="340"/>
    </row>
    <row r="29" spans="1:14" ht="22.5" customHeight="1" x14ac:dyDescent="0.15">
      <c r="A29" s="445"/>
      <c r="B29" s="496"/>
      <c r="C29" s="495" t="s">
        <v>2833</v>
      </c>
      <c r="D29" s="393"/>
      <c r="E29" s="394"/>
      <c r="F29" s="394"/>
      <c r="G29" s="394"/>
      <c r="H29" s="395"/>
      <c r="I29" s="4"/>
      <c r="J29" s="341"/>
      <c r="K29" s="342"/>
      <c r="L29" s="342"/>
      <c r="M29" s="342"/>
      <c r="N29" s="343"/>
    </row>
    <row r="30" spans="1:14" ht="22.5" customHeight="1" x14ac:dyDescent="0.15">
      <c r="A30" s="446"/>
      <c r="B30" s="497"/>
      <c r="C30" s="497"/>
      <c r="D30" s="120" t="s">
        <v>2625</v>
      </c>
      <c r="E30" s="393"/>
      <c r="F30" s="394"/>
      <c r="G30" s="394"/>
      <c r="H30" s="395"/>
      <c r="I30" s="4"/>
      <c r="J30" s="396"/>
      <c r="K30" s="397"/>
      <c r="L30" s="397"/>
      <c r="M30" s="397"/>
      <c r="N30" s="398"/>
    </row>
    <row r="31" spans="1:14" ht="22.5" customHeight="1" x14ac:dyDescent="0.15">
      <c r="A31" s="372" t="s">
        <v>47</v>
      </c>
      <c r="B31" s="373"/>
      <c r="C31" s="282"/>
      <c r="D31" s="128" t="s">
        <v>2632</v>
      </c>
      <c r="E31" s="363"/>
      <c r="F31" s="364"/>
      <c r="G31" s="133"/>
      <c r="H31" s="1"/>
      <c r="I31" s="1"/>
      <c r="J31" s="350" t="s">
        <v>2767</v>
      </c>
      <c r="K31" s="351"/>
      <c r="L31" s="351"/>
      <c r="M31" s="351"/>
      <c r="N31" s="352"/>
    </row>
    <row r="32" spans="1:14" ht="22.5" customHeight="1" x14ac:dyDescent="0.15">
      <c r="A32" s="430" t="s">
        <v>2684</v>
      </c>
      <c r="B32" s="117"/>
      <c r="C32" s="281"/>
      <c r="H32" s="4"/>
      <c r="I32" s="4"/>
      <c r="J32" s="390" t="s">
        <v>2685</v>
      </c>
      <c r="K32" s="391"/>
      <c r="L32" s="391"/>
      <c r="M32" s="391"/>
      <c r="N32" s="392"/>
    </row>
    <row r="33" spans="1:14" ht="22.5" customHeight="1" x14ac:dyDescent="0.15">
      <c r="A33" s="431"/>
      <c r="B33" s="88"/>
      <c r="C33" s="90" t="s">
        <v>2686</v>
      </c>
      <c r="D33" s="402"/>
      <c r="E33" s="403"/>
      <c r="F33" s="403"/>
      <c r="G33" s="403"/>
      <c r="H33" s="404"/>
      <c r="I33" s="4"/>
      <c r="J33" s="390" t="s">
        <v>2688</v>
      </c>
      <c r="K33" s="391"/>
      <c r="L33" s="391"/>
      <c r="M33" s="391"/>
      <c r="N33" s="392"/>
    </row>
    <row r="34" spans="1:14" ht="22.5" customHeight="1" x14ac:dyDescent="0.15">
      <c r="A34" s="444" t="s">
        <v>2690</v>
      </c>
      <c r="B34" s="123" t="s">
        <v>2691</v>
      </c>
      <c r="C34" s="281"/>
      <c r="H34" s="53"/>
      <c r="I34" s="4"/>
      <c r="J34" s="390" t="s">
        <v>2702</v>
      </c>
      <c r="K34" s="391"/>
      <c r="L34" s="391"/>
      <c r="M34" s="391"/>
      <c r="N34" s="392"/>
    </row>
    <row r="35" spans="1:14" ht="22.5" customHeight="1" x14ac:dyDescent="0.15">
      <c r="A35" s="445"/>
      <c r="B35" s="88" t="s">
        <v>2687</v>
      </c>
      <c r="C35" s="90" t="s">
        <v>2809</v>
      </c>
      <c r="D35" s="68" t="s">
        <v>2692</v>
      </c>
      <c r="E35" s="283"/>
      <c r="F35" s="113" t="s">
        <v>2808</v>
      </c>
      <c r="G35" s="283"/>
      <c r="H35" s="75" t="s">
        <v>2693</v>
      </c>
      <c r="I35" s="4"/>
      <c r="J35" s="390" t="s">
        <v>2703</v>
      </c>
      <c r="K35" s="391"/>
      <c r="L35" s="391"/>
      <c r="M35" s="391"/>
      <c r="N35" s="392"/>
    </row>
    <row r="36" spans="1:14" ht="22.5" customHeight="1" x14ac:dyDescent="0.15">
      <c r="A36" s="446"/>
      <c r="B36" s="88" t="s">
        <v>2687</v>
      </c>
      <c r="C36" s="90" t="s">
        <v>445</v>
      </c>
      <c r="D36" s="402"/>
      <c r="E36" s="403"/>
      <c r="F36" s="403"/>
      <c r="G36" s="403"/>
      <c r="H36" s="404"/>
      <c r="I36" s="4"/>
      <c r="J36" s="390" t="s">
        <v>2704</v>
      </c>
      <c r="K36" s="391"/>
      <c r="L36" s="391"/>
      <c r="M36" s="391"/>
      <c r="N36" s="392"/>
    </row>
    <row r="37" spans="1:14" ht="22.5" customHeight="1" x14ac:dyDescent="0.15">
      <c r="A37" s="409" t="s">
        <v>80</v>
      </c>
      <c r="B37" s="409"/>
      <c r="C37" s="457"/>
      <c r="D37" s="457"/>
      <c r="E37" s="457"/>
      <c r="F37" s="457"/>
      <c r="G37" s="457"/>
      <c r="H37" s="457"/>
      <c r="I37" s="5"/>
      <c r="J37" s="390" t="s">
        <v>2664</v>
      </c>
      <c r="K37" s="391"/>
      <c r="L37" s="391"/>
      <c r="M37" s="391"/>
      <c r="N37" s="392"/>
    </row>
    <row r="38" spans="1:14" ht="22.5" customHeight="1" x14ac:dyDescent="0.15">
      <c r="A38" s="372" t="s">
        <v>459</v>
      </c>
      <c r="B38" s="373"/>
      <c r="C38" s="402"/>
      <c r="D38" s="403"/>
      <c r="E38" s="403"/>
      <c r="F38" s="403"/>
      <c r="G38" s="403"/>
      <c r="H38" s="404"/>
      <c r="I38" s="5"/>
      <c r="J38" s="390" t="s">
        <v>2665</v>
      </c>
      <c r="K38" s="391"/>
      <c r="L38" s="391"/>
      <c r="M38" s="391"/>
      <c r="N38" s="392"/>
    </row>
    <row r="39" spans="1:14" ht="29.25" customHeight="1" x14ac:dyDescent="0.15">
      <c r="A39" s="416" t="s">
        <v>81</v>
      </c>
      <c r="B39" s="417"/>
      <c r="C39" s="82"/>
      <c r="D39" s="456"/>
      <c r="E39" s="394"/>
      <c r="F39" s="394"/>
      <c r="G39" s="394"/>
      <c r="H39" s="395"/>
      <c r="I39" s="5"/>
      <c r="J39" s="367" t="s">
        <v>2666</v>
      </c>
      <c r="K39" s="368"/>
      <c r="L39" s="368"/>
      <c r="M39" s="368"/>
      <c r="N39" s="369"/>
    </row>
    <row r="40" spans="1:14" ht="22.5" customHeight="1" x14ac:dyDescent="0.15">
      <c r="A40" s="374" t="s">
        <v>83</v>
      </c>
      <c r="B40" s="125"/>
      <c r="C40" s="82"/>
      <c r="D40" s="456"/>
      <c r="E40" s="394"/>
      <c r="F40" s="394"/>
      <c r="G40" s="394"/>
      <c r="H40" s="395"/>
      <c r="I40" s="5"/>
      <c r="J40" s="338" t="s">
        <v>2668</v>
      </c>
      <c r="K40" s="339"/>
      <c r="L40" s="339"/>
      <c r="M40" s="339"/>
      <c r="N40" s="340"/>
    </row>
    <row r="41" spans="1:14" ht="22.5" customHeight="1" x14ac:dyDescent="0.15">
      <c r="A41" s="376"/>
      <c r="B41" s="126"/>
      <c r="C41" s="82"/>
      <c r="D41" s="480"/>
      <c r="E41" s="451"/>
      <c r="F41" s="451"/>
      <c r="G41" s="451"/>
      <c r="H41" s="481"/>
      <c r="I41" s="5"/>
      <c r="J41" s="341"/>
      <c r="K41" s="342"/>
      <c r="L41" s="342"/>
      <c r="M41" s="342"/>
      <c r="N41" s="343"/>
    </row>
    <row r="42" spans="1:14" ht="22.5" customHeight="1" x14ac:dyDescent="0.15">
      <c r="A42" s="467"/>
      <c r="B42" s="124" t="s">
        <v>2667</v>
      </c>
      <c r="C42" s="82"/>
      <c r="D42" s="56" t="s">
        <v>2647</v>
      </c>
      <c r="E42" s="284"/>
      <c r="F42" s="56" t="s">
        <v>2648</v>
      </c>
      <c r="G42" s="274"/>
      <c r="H42" s="55"/>
      <c r="I42" s="5"/>
      <c r="J42" s="396"/>
      <c r="K42" s="397"/>
      <c r="L42" s="397"/>
      <c r="M42" s="397"/>
      <c r="N42" s="398"/>
    </row>
    <row r="43" spans="1:14" ht="22.5" customHeight="1" x14ac:dyDescent="0.15">
      <c r="A43" s="440"/>
      <c r="B43" s="91" t="s">
        <v>2669</v>
      </c>
      <c r="C43" s="457"/>
      <c r="D43" s="457"/>
      <c r="E43" s="457"/>
      <c r="F43" s="457"/>
      <c r="G43" s="457"/>
      <c r="H43" s="468"/>
      <c r="I43" s="5"/>
      <c r="J43" s="390" t="s">
        <v>2670</v>
      </c>
      <c r="K43" s="391"/>
      <c r="L43" s="391"/>
      <c r="M43" s="391"/>
      <c r="N43" s="392"/>
    </row>
    <row r="44" spans="1:14" ht="22.5" customHeight="1" x14ac:dyDescent="0.15">
      <c r="A44" s="374" t="s">
        <v>2810</v>
      </c>
      <c r="B44" s="117"/>
      <c r="C44" s="280"/>
      <c r="J44" s="458" t="s">
        <v>2929</v>
      </c>
      <c r="K44" s="459"/>
      <c r="L44" s="459"/>
      <c r="M44" s="459"/>
      <c r="N44" s="460"/>
    </row>
    <row r="45" spans="1:14" ht="22.5" customHeight="1" x14ac:dyDescent="0.15">
      <c r="A45" s="467"/>
      <c r="B45" s="180" t="s">
        <v>2687</v>
      </c>
      <c r="C45" s="121" t="s">
        <v>4</v>
      </c>
      <c r="D45" s="73"/>
      <c r="E45" s="78" t="s">
        <v>2811</v>
      </c>
      <c r="J45" s="461"/>
      <c r="K45" s="462"/>
      <c r="L45" s="462"/>
      <c r="M45" s="462"/>
      <c r="N45" s="463"/>
    </row>
    <row r="46" spans="1:14" ht="22.5" customHeight="1" x14ac:dyDescent="0.15">
      <c r="A46" s="440"/>
      <c r="B46" s="180" t="s">
        <v>2687</v>
      </c>
      <c r="C46" s="372" t="s">
        <v>2812</v>
      </c>
      <c r="D46" s="373"/>
      <c r="E46" s="393"/>
      <c r="F46" s="394"/>
      <c r="G46" s="394"/>
      <c r="H46" s="395"/>
      <c r="J46" s="464"/>
      <c r="K46" s="465"/>
      <c r="L46" s="465"/>
      <c r="M46" s="465"/>
      <c r="N46" s="466"/>
    </row>
    <row r="47" spans="1:14" ht="22.5" customHeight="1" x14ac:dyDescent="0.15">
      <c r="A47" s="374" t="s">
        <v>2755</v>
      </c>
      <c r="B47" s="101"/>
      <c r="C47" s="275"/>
      <c r="D47" s="133"/>
      <c r="E47" s="133"/>
      <c r="F47" s="133"/>
      <c r="G47" s="133"/>
      <c r="H47" s="133"/>
      <c r="I47" s="1"/>
      <c r="J47" s="338" t="s">
        <v>2756</v>
      </c>
      <c r="K47" s="339"/>
      <c r="L47" s="339"/>
      <c r="M47" s="339"/>
      <c r="N47" s="340"/>
    </row>
    <row r="48" spans="1:14" ht="22.5" customHeight="1" x14ac:dyDescent="0.15">
      <c r="A48" s="389"/>
      <c r="B48" s="123" t="s">
        <v>2625</v>
      </c>
      <c r="C48" s="393"/>
      <c r="D48" s="394"/>
      <c r="E48" s="394"/>
      <c r="F48" s="394"/>
      <c r="G48" s="394"/>
      <c r="H48" s="395"/>
      <c r="I48" s="1"/>
      <c r="J48" s="396"/>
      <c r="K48" s="397"/>
      <c r="L48" s="397"/>
      <c r="M48" s="397"/>
      <c r="N48" s="398"/>
    </row>
    <row r="49" spans="1:14" ht="22.5" customHeight="1" x14ac:dyDescent="0.15">
      <c r="A49" s="374" t="s">
        <v>2757</v>
      </c>
      <c r="B49" s="106" t="s">
        <v>2764</v>
      </c>
      <c r="C49" s="137"/>
      <c r="D49" s="175" t="s">
        <v>36</v>
      </c>
      <c r="E49" s="133"/>
      <c r="F49" s="133"/>
      <c r="G49" s="133"/>
      <c r="H49" s="1"/>
      <c r="I49" s="1"/>
      <c r="J49" s="338" t="s">
        <v>2836</v>
      </c>
      <c r="K49" s="339"/>
      <c r="L49" s="339"/>
      <c r="M49" s="339"/>
      <c r="N49" s="340"/>
    </row>
    <row r="50" spans="1:14" ht="22.5" customHeight="1" x14ac:dyDescent="0.15">
      <c r="A50" s="376"/>
      <c r="B50" s="106" t="s">
        <v>2758</v>
      </c>
      <c r="C50" s="112"/>
      <c r="D50" s="132" t="s">
        <v>2765</v>
      </c>
      <c r="E50" s="112"/>
      <c r="F50" s="105" t="s">
        <v>2759</v>
      </c>
      <c r="G50" s="133"/>
      <c r="H50" s="1"/>
      <c r="I50" s="1"/>
      <c r="J50" s="341"/>
      <c r="K50" s="342"/>
      <c r="L50" s="342"/>
      <c r="M50" s="342"/>
      <c r="N50" s="343"/>
    </row>
    <row r="51" spans="1:14" ht="22.5" customHeight="1" x14ac:dyDescent="0.15">
      <c r="A51" s="376"/>
      <c r="B51" s="93" t="s">
        <v>2760</v>
      </c>
      <c r="C51" s="137"/>
      <c r="D51" s="79"/>
      <c r="E51" s="133"/>
      <c r="F51" s="133"/>
      <c r="G51" s="133"/>
      <c r="H51" s="1"/>
      <c r="I51" s="1"/>
      <c r="J51" s="344" t="s">
        <v>2763</v>
      </c>
      <c r="K51" s="345"/>
      <c r="L51" s="345"/>
      <c r="M51" s="345"/>
      <c r="N51" s="346"/>
    </row>
    <row r="52" spans="1:14" ht="22.5" customHeight="1" x14ac:dyDescent="0.15">
      <c r="A52" s="376"/>
      <c r="B52" s="447" t="s">
        <v>2761</v>
      </c>
      <c r="C52" s="381"/>
      <c r="D52" s="472"/>
      <c r="E52" s="472"/>
      <c r="F52" s="472"/>
      <c r="G52" s="472"/>
      <c r="H52" s="473"/>
      <c r="I52" s="1"/>
      <c r="J52" s="341" t="s">
        <v>2895</v>
      </c>
      <c r="K52" s="345"/>
      <c r="L52" s="345"/>
      <c r="M52" s="345"/>
      <c r="N52" s="346"/>
    </row>
    <row r="53" spans="1:14" ht="22.5" customHeight="1" x14ac:dyDescent="0.15">
      <c r="A53" s="376"/>
      <c r="B53" s="448"/>
      <c r="C53" s="474"/>
      <c r="D53" s="475"/>
      <c r="E53" s="475"/>
      <c r="F53" s="475"/>
      <c r="G53" s="475"/>
      <c r="H53" s="476"/>
      <c r="I53" s="1"/>
      <c r="J53" s="344"/>
      <c r="K53" s="345"/>
      <c r="L53" s="345"/>
      <c r="M53" s="345"/>
      <c r="N53" s="346"/>
    </row>
    <row r="54" spans="1:14" ht="22.5" customHeight="1" x14ac:dyDescent="0.15">
      <c r="A54" s="376"/>
      <c r="B54" s="448"/>
      <c r="C54" s="474"/>
      <c r="D54" s="475"/>
      <c r="E54" s="475"/>
      <c r="F54" s="475"/>
      <c r="G54" s="475"/>
      <c r="H54" s="476"/>
      <c r="I54" s="1"/>
      <c r="J54" s="344"/>
      <c r="K54" s="345"/>
      <c r="L54" s="345"/>
      <c r="M54" s="345"/>
      <c r="N54" s="346"/>
    </row>
    <row r="55" spans="1:14" ht="22.5" customHeight="1" x14ac:dyDescent="0.15">
      <c r="A55" s="376"/>
      <c r="B55" s="431"/>
      <c r="C55" s="477"/>
      <c r="D55" s="478"/>
      <c r="E55" s="478"/>
      <c r="F55" s="478"/>
      <c r="G55" s="478"/>
      <c r="H55" s="479"/>
      <c r="I55" s="1"/>
      <c r="J55" s="347"/>
      <c r="K55" s="348"/>
      <c r="L55" s="348"/>
      <c r="M55" s="348"/>
      <c r="N55" s="349"/>
    </row>
    <row r="56" spans="1:14" ht="22.5" customHeight="1" x14ac:dyDescent="0.15">
      <c r="A56" s="376"/>
      <c r="B56" s="447" t="s">
        <v>2762</v>
      </c>
      <c r="C56" s="276"/>
      <c r="D56" s="133"/>
      <c r="E56" s="133"/>
      <c r="F56" s="133"/>
      <c r="G56" s="133"/>
      <c r="H56" s="1"/>
      <c r="I56" s="1"/>
      <c r="J56" s="338" t="s">
        <v>2766</v>
      </c>
      <c r="K56" s="379"/>
      <c r="L56" s="379"/>
      <c r="M56" s="379"/>
      <c r="N56" s="380"/>
    </row>
    <row r="57" spans="1:14" ht="22.5" customHeight="1" x14ac:dyDescent="0.15">
      <c r="A57" s="376"/>
      <c r="B57" s="431"/>
      <c r="C57" s="113" t="s">
        <v>46</v>
      </c>
      <c r="D57" s="280"/>
      <c r="E57" s="116" t="s">
        <v>2631</v>
      </c>
      <c r="F57" s="285"/>
      <c r="G57" s="286"/>
      <c r="H57" s="44" t="s">
        <v>42</v>
      </c>
      <c r="I57" s="1"/>
      <c r="J57" s="347"/>
      <c r="K57" s="348"/>
      <c r="L57" s="348"/>
      <c r="M57" s="348"/>
      <c r="N57" s="349"/>
    </row>
    <row r="58" spans="1:14" ht="22.5" customHeight="1" x14ac:dyDescent="0.15">
      <c r="A58" s="376"/>
      <c r="B58" s="113" t="s">
        <v>2629</v>
      </c>
      <c r="C58" s="276"/>
      <c r="D58" s="407" t="s">
        <v>2625</v>
      </c>
      <c r="E58" s="407"/>
      <c r="F58" s="441"/>
      <c r="G58" s="451"/>
      <c r="H58" s="442"/>
      <c r="I58" s="1"/>
      <c r="J58" s="378" t="s">
        <v>2768</v>
      </c>
      <c r="K58" s="379"/>
      <c r="L58" s="379"/>
      <c r="M58" s="379"/>
      <c r="N58" s="380"/>
    </row>
    <row r="59" spans="1:14" ht="22.5" customHeight="1" x14ac:dyDescent="0.15">
      <c r="A59" s="389"/>
      <c r="B59" s="113" t="s">
        <v>2630</v>
      </c>
      <c r="C59" s="287"/>
      <c r="D59" s="276"/>
      <c r="E59" s="449" t="s">
        <v>2625</v>
      </c>
      <c r="F59" s="450"/>
      <c r="G59" s="393"/>
      <c r="H59" s="395"/>
      <c r="I59" s="1"/>
      <c r="J59" s="347"/>
      <c r="K59" s="348"/>
      <c r="L59" s="348"/>
      <c r="M59" s="348"/>
      <c r="N59" s="349"/>
    </row>
    <row r="60" spans="1:14" ht="22.5" customHeight="1" x14ac:dyDescent="0.15">
      <c r="A60" s="374" t="s">
        <v>48</v>
      </c>
      <c r="B60" s="117"/>
      <c r="C60" s="280"/>
      <c r="I60" s="1"/>
      <c r="J60" s="378" t="s">
        <v>2769</v>
      </c>
      <c r="K60" s="379"/>
      <c r="L60" s="379"/>
      <c r="M60" s="379"/>
      <c r="N60" s="380"/>
    </row>
    <row r="61" spans="1:14" ht="22.5" customHeight="1" x14ac:dyDescent="0.15">
      <c r="A61" s="389"/>
      <c r="B61" s="128" t="s">
        <v>2634</v>
      </c>
      <c r="C61" s="285"/>
      <c r="D61" s="288"/>
      <c r="E61" s="113" t="s">
        <v>2627</v>
      </c>
      <c r="F61" s="285"/>
      <c r="G61" s="75" t="str">
        <f>IF(D61="","",D61)</f>
        <v/>
      </c>
      <c r="I61" s="1"/>
      <c r="J61" s="344"/>
      <c r="K61" s="345"/>
      <c r="L61" s="345"/>
      <c r="M61" s="345"/>
      <c r="N61" s="346"/>
    </row>
    <row r="62" spans="1:14" ht="22.5" customHeight="1" x14ac:dyDescent="0.15">
      <c r="A62" s="374" t="s">
        <v>2633</v>
      </c>
      <c r="B62" s="117"/>
      <c r="C62" s="280"/>
      <c r="I62" s="1"/>
      <c r="J62" s="344"/>
      <c r="K62" s="345"/>
      <c r="L62" s="345"/>
      <c r="M62" s="345"/>
      <c r="N62" s="346"/>
    </row>
    <row r="63" spans="1:14" ht="22.5" customHeight="1" x14ac:dyDescent="0.15">
      <c r="A63" s="440"/>
      <c r="B63" s="128" t="s">
        <v>2634</v>
      </c>
      <c r="C63" s="19" t="s">
        <v>0</v>
      </c>
      <c r="D63" s="280"/>
      <c r="E63" s="122" t="s">
        <v>49</v>
      </c>
      <c r="F63" s="289"/>
      <c r="G63" s="286"/>
      <c r="I63" s="1"/>
      <c r="J63" s="347"/>
      <c r="K63" s="348"/>
      <c r="L63" s="348"/>
      <c r="M63" s="348"/>
      <c r="N63" s="349"/>
    </row>
    <row r="64" spans="1:14" ht="22.5" customHeight="1" x14ac:dyDescent="0.15">
      <c r="A64" s="469" t="s">
        <v>2706</v>
      </c>
      <c r="B64" s="447" t="s">
        <v>2695</v>
      </c>
      <c r="C64" s="402"/>
      <c r="D64" s="452"/>
      <c r="E64" s="6"/>
      <c r="I64" s="4"/>
      <c r="J64" s="390" t="s">
        <v>2838</v>
      </c>
      <c r="K64" s="391"/>
      <c r="L64" s="391"/>
      <c r="M64" s="391"/>
      <c r="N64" s="392"/>
    </row>
    <row r="65" spans="1:14" ht="22.5" customHeight="1" x14ac:dyDescent="0.15">
      <c r="A65" s="470"/>
      <c r="B65" s="431"/>
      <c r="C65" s="12" t="s">
        <v>450</v>
      </c>
      <c r="D65" s="453"/>
      <c r="E65" s="454"/>
      <c r="F65" s="454"/>
      <c r="G65" s="454"/>
      <c r="H65" s="455"/>
      <c r="I65" s="4"/>
      <c r="J65" s="390" t="s">
        <v>2705</v>
      </c>
      <c r="K65" s="391"/>
      <c r="L65" s="391"/>
      <c r="M65" s="391"/>
      <c r="N65" s="392"/>
    </row>
    <row r="66" spans="1:14" ht="22.5" customHeight="1" x14ac:dyDescent="0.15">
      <c r="A66" s="470"/>
      <c r="B66" s="447" t="s">
        <v>2694</v>
      </c>
      <c r="C66" s="196">
        <v>1</v>
      </c>
      <c r="D66" s="68" t="s">
        <v>2696</v>
      </c>
      <c r="E66" s="290" t="s">
        <v>2698</v>
      </c>
      <c r="F66" s="23" t="s">
        <v>2697</v>
      </c>
      <c r="G66" s="290" t="s">
        <v>2698</v>
      </c>
      <c r="H66" s="66"/>
      <c r="I66" s="4"/>
      <c r="J66" s="338" t="s">
        <v>2710</v>
      </c>
      <c r="K66" s="339"/>
      <c r="L66" s="339"/>
      <c r="M66" s="339"/>
      <c r="N66" s="340"/>
    </row>
    <row r="67" spans="1:14" ht="22.5" customHeight="1" x14ac:dyDescent="0.15">
      <c r="A67" s="470"/>
      <c r="B67" s="448"/>
      <c r="C67" s="197">
        <v>2</v>
      </c>
      <c r="D67" s="68" t="s">
        <v>2696</v>
      </c>
      <c r="E67" s="290" t="s">
        <v>2698</v>
      </c>
      <c r="F67" s="23" t="s">
        <v>2697</v>
      </c>
      <c r="G67" s="290" t="s">
        <v>2699</v>
      </c>
      <c r="H67" s="66"/>
      <c r="I67" s="4"/>
      <c r="J67" s="341"/>
      <c r="K67" s="342"/>
      <c r="L67" s="342"/>
      <c r="M67" s="342"/>
      <c r="N67" s="343"/>
    </row>
    <row r="68" spans="1:14" ht="22.5" customHeight="1" x14ac:dyDescent="0.15">
      <c r="A68" s="470"/>
      <c r="B68" s="448"/>
      <c r="C68" s="197">
        <v>3</v>
      </c>
      <c r="D68" s="68" t="s">
        <v>2696</v>
      </c>
      <c r="E68" s="290" t="s">
        <v>2698</v>
      </c>
      <c r="F68" s="23" t="s">
        <v>2697</v>
      </c>
      <c r="G68" s="290" t="s">
        <v>2698</v>
      </c>
      <c r="H68" s="66"/>
      <c r="I68" s="4"/>
      <c r="J68" s="341"/>
      <c r="K68" s="342"/>
      <c r="L68" s="342"/>
      <c r="M68" s="342"/>
      <c r="N68" s="343"/>
    </row>
    <row r="69" spans="1:14" ht="22.5" customHeight="1" x14ac:dyDescent="0.15">
      <c r="A69" s="470"/>
      <c r="B69" s="431"/>
      <c r="C69" s="197">
        <v>4</v>
      </c>
      <c r="D69" s="159" t="s">
        <v>2696</v>
      </c>
      <c r="E69" s="290" t="s">
        <v>2698</v>
      </c>
      <c r="F69" s="23" t="s">
        <v>2697</v>
      </c>
      <c r="G69" s="290" t="s">
        <v>2698</v>
      </c>
      <c r="H69" s="158"/>
      <c r="I69" s="4"/>
      <c r="J69" s="341"/>
      <c r="K69" s="342"/>
      <c r="L69" s="342"/>
      <c r="M69" s="342"/>
      <c r="N69" s="343"/>
    </row>
    <row r="70" spans="1:14" ht="22.5" customHeight="1" x14ac:dyDescent="0.15">
      <c r="A70" s="470"/>
      <c r="B70" s="95" t="s">
        <v>2696</v>
      </c>
      <c r="C70" s="291"/>
      <c r="D70" s="23" t="s">
        <v>2697</v>
      </c>
      <c r="E70" s="291"/>
      <c r="F70" s="67" t="s">
        <v>2700</v>
      </c>
      <c r="G70" s="292"/>
      <c r="H70" s="276"/>
      <c r="I70" s="4"/>
      <c r="J70" s="396"/>
      <c r="K70" s="397"/>
      <c r="L70" s="397"/>
      <c r="M70" s="397"/>
      <c r="N70" s="398"/>
    </row>
    <row r="71" spans="1:14" ht="22.5" customHeight="1" x14ac:dyDescent="0.15">
      <c r="A71" s="470"/>
      <c r="B71" s="95" t="s">
        <v>446</v>
      </c>
      <c r="C71" s="280"/>
      <c r="D71" s="69" t="s">
        <v>439</v>
      </c>
      <c r="E71" s="24" t="s">
        <v>447</v>
      </c>
      <c r="F71" s="294"/>
      <c r="G71" s="80" t="s">
        <v>2708</v>
      </c>
      <c r="H71" s="66"/>
      <c r="I71" s="4"/>
      <c r="J71" s="390" t="s">
        <v>2709</v>
      </c>
      <c r="K71" s="391"/>
      <c r="L71" s="391"/>
      <c r="M71" s="391"/>
      <c r="N71" s="392"/>
    </row>
    <row r="72" spans="1:14" ht="22.5" customHeight="1" x14ac:dyDescent="0.15">
      <c r="A72" s="470"/>
      <c r="B72" s="95" t="s">
        <v>13</v>
      </c>
      <c r="C72" s="293">
        <v>60</v>
      </c>
      <c r="D72" s="89" t="s">
        <v>7</v>
      </c>
      <c r="G72" s="100"/>
      <c r="H72" s="66"/>
      <c r="I72" s="4"/>
      <c r="J72" s="390" t="s">
        <v>2816</v>
      </c>
      <c r="K72" s="391"/>
      <c r="L72" s="391"/>
      <c r="M72" s="391"/>
      <c r="N72" s="392"/>
    </row>
    <row r="73" spans="1:14" ht="22.5" customHeight="1" x14ac:dyDescent="0.15">
      <c r="A73" s="470"/>
      <c r="B73" s="165" t="s">
        <v>2891</v>
      </c>
      <c r="C73" s="165" t="s">
        <v>2892</v>
      </c>
      <c r="D73" s="295"/>
      <c r="E73" s="143" t="s">
        <v>2893</v>
      </c>
      <c r="G73" s="100"/>
      <c r="H73" s="131"/>
      <c r="I73" s="4"/>
    </row>
    <row r="74" spans="1:14" ht="22.5" customHeight="1" x14ac:dyDescent="0.15">
      <c r="A74" s="471"/>
      <c r="B74" s="92" t="s">
        <v>449</v>
      </c>
      <c r="C74" s="393"/>
      <c r="D74" s="394"/>
      <c r="E74" s="394"/>
      <c r="F74" s="394"/>
      <c r="G74" s="394"/>
      <c r="H74" s="395"/>
      <c r="I74" s="4"/>
      <c r="J74" s="390" t="s">
        <v>2707</v>
      </c>
      <c r="K74" s="391"/>
      <c r="L74" s="391"/>
      <c r="M74" s="391"/>
      <c r="N74" s="392"/>
    </row>
    <row r="75" spans="1:14" ht="22.5" customHeight="1" x14ac:dyDescent="0.15">
      <c r="A75" s="443" t="s">
        <v>2711</v>
      </c>
      <c r="B75" s="495" t="s">
        <v>2729</v>
      </c>
      <c r="C75" s="92" t="s">
        <v>2712</v>
      </c>
      <c r="D75" s="92" t="s">
        <v>2713</v>
      </c>
      <c r="E75" s="92" t="s">
        <v>2714</v>
      </c>
      <c r="F75" s="92" t="s">
        <v>2715</v>
      </c>
      <c r="G75" s="92" t="s">
        <v>2716</v>
      </c>
      <c r="H75" s="92" t="s">
        <v>2717</v>
      </c>
      <c r="J75" s="338" t="s">
        <v>2784</v>
      </c>
      <c r="K75" s="339"/>
      <c r="L75" s="339"/>
      <c r="M75" s="339"/>
      <c r="N75" s="340"/>
    </row>
    <row r="76" spans="1:14" ht="22.5" customHeight="1" x14ac:dyDescent="0.15">
      <c r="A76" s="467"/>
      <c r="B76" s="496"/>
      <c r="C76" s="70"/>
      <c r="D76" s="70"/>
      <c r="E76" s="70"/>
      <c r="F76" s="70"/>
      <c r="G76" s="70"/>
      <c r="H76" s="70"/>
      <c r="J76" s="341"/>
      <c r="K76" s="342"/>
      <c r="L76" s="342"/>
      <c r="M76" s="342"/>
      <c r="N76" s="343"/>
    </row>
    <row r="77" spans="1:14" ht="22.5" customHeight="1" x14ac:dyDescent="0.15">
      <c r="A77" s="467"/>
      <c r="B77" s="496"/>
      <c r="C77" s="92" t="s">
        <v>2718</v>
      </c>
      <c r="D77" s="92" t="s">
        <v>2719</v>
      </c>
      <c r="G77" s="96"/>
      <c r="H77" s="96"/>
      <c r="J77" s="341"/>
      <c r="K77" s="342"/>
      <c r="L77" s="342"/>
      <c r="M77" s="342"/>
      <c r="N77" s="343"/>
    </row>
    <row r="78" spans="1:14" ht="22.5" customHeight="1" x14ac:dyDescent="0.15">
      <c r="A78" s="467"/>
      <c r="B78" s="497"/>
      <c r="C78" s="70"/>
      <c r="D78" s="70"/>
      <c r="G78" s="5"/>
      <c r="H78" s="5"/>
      <c r="J78" s="341"/>
      <c r="K78" s="342"/>
      <c r="L78" s="342"/>
      <c r="M78" s="342"/>
      <c r="N78" s="343"/>
    </row>
    <row r="79" spans="1:14" ht="22.5" customHeight="1" x14ac:dyDescent="0.15">
      <c r="A79" s="467"/>
      <c r="B79" s="495" t="s">
        <v>2720</v>
      </c>
      <c r="C79" s="92" t="s">
        <v>2730</v>
      </c>
      <c r="D79" s="110" t="s">
        <v>2731</v>
      </c>
      <c r="E79" s="110" t="s">
        <v>2732</v>
      </c>
      <c r="F79" s="110" t="s">
        <v>2733</v>
      </c>
      <c r="G79" s="110" t="s">
        <v>2734</v>
      </c>
      <c r="H79" s="110" t="s">
        <v>2735</v>
      </c>
      <c r="J79" s="341"/>
      <c r="K79" s="342"/>
      <c r="L79" s="342"/>
      <c r="M79" s="342"/>
      <c r="N79" s="343"/>
    </row>
    <row r="80" spans="1:14" ht="22.5" customHeight="1" x14ac:dyDescent="0.15">
      <c r="A80" s="467"/>
      <c r="B80" s="496"/>
      <c r="C80" s="92" t="s">
        <v>2721</v>
      </c>
      <c r="D80" s="70"/>
      <c r="E80" s="70"/>
      <c r="F80" s="70"/>
      <c r="G80" s="70"/>
      <c r="H80" s="70"/>
      <c r="J80" s="341"/>
      <c r="K80" s="342"/>
      <c r="L80" s="342"/>
      <c r="M80" s="342"/>
      <c r="N80" s="343"/>
    </row>
    <row r="81" spans="1:14" ht="22.5" customHeight="1" x14ac:dyDescent="0.15">
      <c r="A81" s="467"/>
      <c r="B81" s="497"/>
      <c r="C81" s="92" t="s">
        <v>2722</v>
      </c>
      <c r="D81" s="70"/>
      <c r="E81" s="70"/>
      <c r="F81" s="70"/>
      <c r="G81" s="70"/>
      <c r="H81" s="70"/>
      <c r="J81" s="341"/>
      <c r="K81" s="342"/>
      <c r="L81" s="342"/>
      <c r="M81" s="342"/>
      <c r="N81" s="343"/>
    </row>
    <row r="82" spans="1:14" ht="22.5" customHeight="1" x14ac:dyDescent="0.15">
      <c r="A82" s="467"/>
      <c r="B82" s="111" t="s">
        <v>2736</v>
      </c>
      <c r="C82" s="276"/>
      <c r="D82" s="5"/>
      <c r="E82" s="5"/>
      <c r="F82" s="5"/>
      <c r="G82" s="5"/>
      <c r="H82" s="5"/>
      <c r="J82" s="341" t="s">
        <v>2738</v>
      </c>
      <c r="K82" s="342"/>
      <c r="L82" s="342"/>
      <c r="M82" s="342"/>
      <c r="N82" s="343"/>
    </row>
    <row r="83" spans="1:14" ht="22.5" customHeight="1" x14ac:dyDescent="0.15">
      <c r="A83" s="467"/>
      <c r="B83" s="407" t="s">
        <v>2723</v>
      </c>
      <c r="C83" s="94" t="s">
        <v>2724</v>
      </c>
      <c r="D83" s="92" t="s">
        <v>2725</v>
      </c>
      <c r="E83" s="92" t="s">
        <v>2727</v>
      </c>
      <c r="F83" s="93" t="s">
        <v>2728</v>
      </c>
      <c r="H83" s="5"/>
      <c r="J83" s="341" t="s">
        <v>2739</v>
      </c>
      <c r="K83" s="342"/>
      <c r="L83" s="342"/>
      <c r="M83" s="342"/>
      <c r="N83" s="343"/>
    </row>
    <row r="84" spans="1:14" ht="22.5" customHeight="1" x14ac:dyDescent="0.15">
      <c r="A84" s="467"/>
      <c r="B84" s="407"/>
      <c r="C84" s="73"/>
      <c r="D84" s="77"/>
      <c r="E84" s="77"/>
      <c r="F84" s="77"/>
      <c r="H84" s="5"/>
      <c r="J84" s="341"/>
      <c r="K84" s="342"/>
      <c r="L84" s="342"/>
      <c r="M84" s="342"/>
      <c r="N84" s="343"/>
    </row>
    <row r="85" spans="1:14" ht="22.5" customHeight="1" x14ac:dyDescent="0.15">
      <c r="A85" s="467"/>
      <c r="B85" s="323" t="s">
        <v>2935</v>
      </c>
      <c r="C85" s="128" t="s">
        <v>2814</v>
      </c>
      <c r="D85" s="295"/>
      <c r="E85" s="124" t="s">
        <v>2815</v>
      </c>
      <c r="F85" s="324"/>
      <c r="G85" s="100"/>
      <c r="H85" s="158"/>
      <c r="I85" s="4"/>
      <c r="J85" s="390" t="s">
        <v>2817</v>
      </c>
      <c r="K85" s="391"/>
      <c r="L85" s="391"/>
      <c r="M85" s="391"/>
      <c r="N85" s="392"/>
    </row>
    <row r="86" spans="1:14" ht="22.5" customHeight="1" x14ac:dyDescent="0.15">
      <c r="A86" s="467"/>
      <c r="B86" s="399" t="s">
        <v>2737</v>
      </c>
      <c r="C86" s="408"/>
      <c r="D86" s="400"/>
      <c r="E86" s="73"/>
      <c r="F86" s="75" t="s">
        <v>2718</v>
      </c>
      <c r="H86" s="5"/>
      <c r="J86" s="341" t="s">
        <v>2741</v>
      </c>
      <c r="K86" s="342"/>
      <c r="L86" s="342"/>
      <c r="M86" s="342"/>
      <c r="N86" s="343"/>
    </row>
    <row r="87" spans="1:14" ht="22.5" customHeight="1" x14ac:dyDescent="0.15">
      <c r="A87" s="467"/>
      <c r="B87" s="407" t="s">
        <v>2726</v>
      </c>
      <c r="C87" s="494"/>
      <c r="D87" s="472"/>
      <c r="E87" s="472"/>
      <c r="F87" s="472"/>
      <c r="G87" s="472"/>
      <c r="H87" s="473"/>
      <c r="I87" s="4"/>
      <c r="J87" s="341" t="s">
        <v>2740</v>
      </c>
      <c r="K87" s="342"/>
      <c r="L87" s="342"/>
      <c r="M87" s="342"/>
      <c r="N87" s="343"/>
    </row>
    <row r="88" spans="1:14" ht="22.5" customHeight="1" x14ac:dyDescent="0.15">
      <c r="A88" s="440"/>
      <c r="B88" s="407"/>
      <c r="C88" s="477"/>
      <c r="D88" s="478"/>
      <c r="E88" s="478"/>
      <c r="F88" s="478"/>
      <c r="G88" s="478"/>
      <c r="H88" s="479"/>
      <c r="I88" s="4"/>
      <c r="J88" s="396"/>
      <c r="K88" s="397"/>
      <c r="L88" s="397"/>
      <c r="M88" s="397"/>
      <c r="N88" s="398"/>
    </row>
    <row r="89" spans="1:14" ht="22.5" customHeight="1" x14ac:dyDescent="0.15">
      <c r="A89" s="374" t="s">
        <v>17</v>
      </c>
      <c r="B89" s="89"/>
      <c r="C89" s="441"/>
      <c r="D89" s="442"/>
      <c r="I89" s="5"/>
      <c r="J89" s="338" t="s">
        <v>2743</v>
      </c>
      <c r="K89" s="339"/>
      <c r="L89" s="339"/>
      <c r="M89" s="339"/>
      <c r="N89" s="340"/>
    </row>
    <row r="90" spans="1:14" ht="22.5" customHeight="1" x14ac:dyDescent="0.15">
      <c r="A90" s="376"/>
      <c r="B90" s="447" t="s">
        <v>455</v>
      </c>
      <c r="C90" s="92" t="s">
        <v>19</v>
      </c>
      <c r="D90" s="73"/>
      <c r="I90" s="5"/>
      <c r="J90" s="341"/>
      <c r="K90" s="342"/>
      <c r="L90" s="342"/>
      <c r="M90" s="342"/>
      <c r="N90" s="343"/>
    </row>
    <row r="91" spans="1:14" ht="22.5" customHeight="1" x14ac:dyDescent="0.15">
      <c r="A91" s="376"/>
      <c r="B91" s="448"/>
      <c r="C91" s="92" t="s">
        <v>20</v>
      </c>
      <c r="D91" s="70"/>
      <c r="I91" s="5"/>
      <c r="J91" s="341"/>
      <c r="K91" s="342"/>
      <c r="L91" s="342"/>
      <c r="M91" s="342"/>
      <c r="N91" s="343"/>
    </row>
    <row r="92" spans="1:14" ht="22.5" customHeight="1" x14ac:dyDescent="0.15">
      <c r="A92" s="376"/>
      <c r="B92" s="448"/>
      <c r="C92" s="92" t="s">
        <v>21</v>
      </c>
      <c r="D92" s="70"/>
      <c r="I92" s="5"/>
      <c r="J92" s="341"/>
      <c r="K92" s="342"/>
      <c r="L92" s="342"/>
      <c r="M92" s="342"/>
      <c r="N92" s="343"/>
    </row>
    <row r="93" spans="1:14" ht="22.5" customHeight="1" x14ac:dyDescent="0.15">
      <c r="A93" s="376"/>
      <c r="B93" s="448"/>
      <c r="C93" s="92" t="s">
        <v>22</v>
      </c>
      <c r="D93" s="70"/>
      <c r="H93" s="4"/>
      <c r="I93" s="4"/>
      <c r="J93" s="341"/>
      <c r="K93" s="342"/>
      <c r="L93" s="342"/>
      <c r="M93" s="342"/>
      <c r="N93" s="343"/>
    </row>
    <row r="94" spans="1:14" ht="22.5" customHeight="1" x14ac:dyDescent="0.15">
      <c r="A94" s="376"/>
      <c r="B94" s="448"/>
      <c r="C94" s="92" t="s">
        <v>23</v>
      </c>
      <c r="D94" s="70"/>
      <c r="H94" s="4"/>
      <c r="I94" s="4"/>
      <c r="J94" s="341"/>
      <c r="K94" s="342"/>
      <c r="L94" s="342"/>
      <c r="M94" s="342"/>
      <c r="N94" s="343"/>
    </row>
    <row r="95" spans="1:14" ht="22.5" customHeight="1" x14ac:dyDescent="0.15">
      <c r="A95" s="389"/>
      <c r="B95" s="431"/>
      <c r="C95" s="92" t="s">
        <v>24</v>
      </c>
      <c r="D95" s="70"/>
      <c r="E95" s="7"/>
      <c r="H95" s="4"/>
      <c r="I95" s="4"/>
      <c r="J95" s="341"/>
      <c r="K95" s="342"/>
      <c r="L95" s="342"/>
      <c r="M95" s="342"/>
      <c r="N95" s="343"/>
    </row>
    <row r="96" spans="1:14" ht="22.5" customHeight="1" x14ac:dyDescent="0.15">
      <c r="A96" s="374" t="s">
        <v>66</v>
      </c>
      <c r="B96" s="89"/>
      <c r="C96" s="441"/>
      <c r="D96" s="442"/>
      <c r="E96" s="1"/>
      <c r="F96" s="1"/>
      <c r="G96" s="1"/>
      <c r="H96" s="1"/>
      <c r="I96" s="1"/>
      <c r="J96" s="341"/>
      <c r="K96" s="342"/>
      <c r="L96" s="342"/>
      <c r="M96" s="342"/>
      <c r="N96" s="343"/>
    </row>
    <row r="97" spans="1:14" ht="22.5" customHeight="1" x14ac:dyDescent="0.15">
      <c r="A97" s="389"/>
      <c r="B97" s="93" t="s">
        <v>2742</v>
      </c>
      <c r="C97" s="70"/>
      <c r="D97" s="7"/>
      <c r="H97" s="1"/>
      <c r="I97" s="1"/>
      <c r="J97" s="341"/>
      <c r="K97" s="342"/>
      <c r="L97" s="342"/>
      <c r="M97" s="342"/>
      <c r="N97" s="343"/>
    </row>
    <row r="98" spans="1:14" ht="22.5" customHeight="1" x14ac:dyDescent="0.15">
      <c r="A98" s="374" t="s">
        <v>65</v>
      </c>
      <c r="B98" s="89"/>
      <c r="C98" s="441"/>
      <c r="D98" s="442"/>
      <c r="H98" s="1"/>
      <c r="I98" s="1"/>
      <c r="J98" s="341"/>
      <c r="K98" s="342"/>
      <c r="L98" s="342"/>
      <c r="M98" s="342"/>
      <c r="N98" s="343"/>
    </row>
    <row r="99" spans="1:14" ht="22.5" customHeight="1" x14ac:dyDescent="0.15">
      <c r="A99" s="440"/>
      <c r="B99" s="93" t="s">
        <v>2742</v>
      </c>
      <c r="C99" s="70"/>
      <c r="D99" s="72" t="s">
        <v>2655</v>
      </c>
      <c r="E99" s="72" t="s">
        <v>25</v>
      </c>
      <c r="F99" s="73"/>
      <c r="G99" s="75" t="s">
        <v>456</v>
      </c>
      <c r="H99" s="1"/>
      <c r="I99" s="1"/>
      <c r="J99" s="341"/>
      <c r="K99" s="342"/>
      <c r="L99" s="342"/>
      <c r="M99" s="342"/>
      <c r="N99" s="343"/>
    </row>
    <row r="100" spans="1:14" ht="22.5" customHeight="1" x14ac:dyDescent="0.15">
      <c r="A100" s="374" t="s">
        <v>18</v>
      </c>
      <c r="B100" s="89"/>
      <c r="C100" s="441"/>
      <c r="D100" s="442"/>
      <c r="H100" s="1"/>
      <c r="I100" s="1"/>
      <c r="J100" s="341"/>
      <c r="K100" s="342"/>
      <c r="L100" s="342"/>
      <c r="M100" s="342"/>
      <c r="N100" s="343"/>
    </row>
    <row r="101" spans="1:14" ht="22.5" customHeight="1" x14ac:dyDescent="0.15">
      <c r="A101" s="389"/>
      <c r="B101" s="93" t="s">
        <v>2742</v>
      </c>
      <c r="C101" s="70"/>
      <c r="D101" s="72" t="s">
        <v>2655</v>
      </c>
      <c r="E101" s="72" t="s">
        <v>26</v>
      </c>
      <c r="F101" s="73"/>
      <c r="G101" s="75" t="s">
        <v>27</v>
      </c>
      <c r="H101" s="1"/>
      <c r="I101" s="1"/>
      <c r="J101" s="341"/>
      <c r="K101" s="342"/>
      <c r="L101" s="342"/>
      <c r="M101" s="342"/>
      <c r="N101" s="343"/>
    </row>
    <row r="102" spans="1:14" ht="22.5" customHeight="1" x14ac:dyDescent="0.15">
      <c r="A102" s="443" t="s">
        <v>29</v>
      </c>
      <c r="B102" s="89"/>
      <c r="C102" s="441"/>
      <c r="D102" s="442"/>
      <c r="H102" s="1"/>
      <c r="I102" s="1"/>
      <c r="J102" s="341"/>
      <c r="K102" s="342"/>
      <c r="L102" s="342"/>
      <c r="M102" s="342"/>
      <c r="N102" s="343"/>
    </row>
    <row r="103" spans="1:14" ht="22.5" customHeight="1" x14ac:dyDescent="0.15">
      <c r="A103" s="440"/>
      <c r="B103" s="93" t="s">
        <v>2742</v>
      </c>
      <c r="C103" s="70"/>
      <c r="D103" s="72" t="s">
        <v>2656</v>
      </c>
      <c r="E103" s="72"/>
      <c r="F103" s="73"/>
      <c r="G103" s="75" t="s">
        <v>28</v>
      </c>
      <c r="H103" s="1"/>
      <c r="I103" s="1"/>
      <c r="J103" s="341"/>
      <c r="K103" s="342"/>
      <c r="L103" s="342"/>
      <c r="M103" s="342"/>
      <c r="N103" s="343"/>
    </row>
    <row r="104" spans="1:14" ht="22.5" customHeight="1" x14ac:dyDescent="0.15">
      <c r="A104" s="443" t="s">
        <v>30</v>
      </c>
      <c r="B104" s="89"/>
      <c r="C104" s="441"/>
      <c r="D104" s="442"/>
      <c r="H104" s="1"/>
      <c r="I104" s="1"/>
      <c r="J104" s="341"/>
      <c r="K104" s="342"/>
      <c r="L104" s="342"/>
      <c r="M104" s="342"/>
      <c r="N104" s="343"/>
    </row>
    <row r="105" spans="1:14" ht="22.5" customHeight="1" x14ac:dyDescent="0.15">
      <c r="A105" s="440"/>
      <c r="B105" s="93" t="s">
        <v>2742</v>
      </c>
      <c r="C105" s="70"/>
      <c r="D105" s="72" t="s">
        <v>2656</v>
      </c>
      <c r="E105" s="76"/>
      <c r="F105" s="77"/>
      <c r="G105" s="78" t="s">
        <v>28</v>
      </c>
      <c r="H105" s="1"/>
      <c r="I105" s="1"/>
      <c r="J105" s="396"/>
      <c r="K105" s="397"/>
      <c r="L105" s="397"/>
      <c r="M105" s="397"/>
      <c r="N105" s="398"/>
    </row>
    <row r="106" spans="1:14" ht="22.5" customHeight="1" x14ac:dyDescent="0.15">
      <c r="A106" s="491" t="s">
        <v>39</v>
      </c>
      <c r="B106" s="103" t="s">
        <v>2751</v>
      </c>
      <c r="C106" s="280"/>
      <c r="D106" s="407" t="s">
        <v>449</v>
      </c>
      <c r="E106" s="494"/>
      <c r="F106" s="472"/>
      <c r="G106" s="472"/>
      <c r="H106" s="473"/>
      <c r="I106" s="1"/>
      <c r="J106" s="338" t="s">
        <v>2753</v>
      </c>
      <c r="K106" s="339"/>
      <c r="L106" s="339"/>
      <c r="M106" s="339"/>
      <c r="N106" s="340"/>
    </row>
    <row r="107" spans="1:14" ht="22.5" customHeight="1" x14ac:dyDescent="0.15">
      <c r="A107" s="491"/>
      <c r="B107" s="103" t="s">
        <v>2752</v>
      </c>
      <c r="C107" s="280"/>
      <c r="D107" s="407"/>
      <c r="E107" s="477"/>
      <c r="F107" s="478"/>
      <c r="G107" s="478"/>
      <c r="H107" s="479"/>
      <c r="I107" s="1"/>
      <c r="J107" s="396"/>
      <c r="K107" s="397"/>
      <c r="L107" s="397"/>
      <c r="M107" s="397"/>
      <c r="N107" s="398"/>
    </row>
    <row r="108" spans="1:14" ht="22.5" customHeight="1" x14ac:dyDescent="0.15">
      <c r="A108" s="492" t="s">
        <v>463</v>
      </c>
      <c r="B108" s="493"/>
      <c r="C108" s="112"/>
      <c r="D108" s="102" t="s">
        <v>449</v>
      </c>
      <c r="E108" s="441"/>
      <c r="F108" s="451"/>
      <c r="G108" s="451"/>
      <c r="H108" s="442"/>
      <c r="I108" s="1"/>
      <c r="J108" s="367" t="s">
        <v>2754</v>
      </c>
      <c r="K108" s="368"/>
      <c r="L108" s="368"/>
      <c r="M108" s="368"/>
      <c r="N108" s="369"/>
    </row>
    <row r="109" spans="1:14" ht="22.5" customHeight="1" x14ac:dyDescent="0.15">
      <c r="A109" s="489" t="s">
        <v>2689</v>
      </c>
      <c r="B109" s="490"/>
      <c r="C109" s="296"/>
      <c r="D109" s="85" t="s">
        <v>10</v>
      </c>
      <c r="E109" s="53"/>
      <c r="F109" s="53"/>
      <c r="G109" s="53"/>
      <c r="H109" s="53"/>
      <c r="I109" s="4"/>
      <c r="J109" s="390" t="s">
        <v>2701</v>
      </c>
      <c r="K109" s="391"/>
      <c r="L109" s="391"/>
      <c r="M109" s="391"/>
      <c r="N109" s="392"/>
    </row>
    <row r="110" spans="1:14" ht="22.5" customHeight="1" x14ac:dyDescent="0.15">
      <c r="A110" s="443" t="s">
        <v>52</v>
      </c>
      <c r="B110" s="447" t="s">
        <v>2770</v>
      </c>
      <c r="C110" s="21" t="s">
        <v>2771</v>
      </c>
      <c r="D110" s="280"/>
      <c r="F110" s="133"/>
      <c r="G110" s="133"/>
      <c r="H110" s="1"/>
      <c r="I110" s="1"/>
      <c r="J110" s="338" t="s">
        <v>2785</v>
      </c>
      <c r="K110" s="379"/>
      <c r="L110" s="379"/>
      <c r="M110" s="379"/>
      <c r="N110" s="380"/>
    </row>
    <row r="111" spans="1:14" ht="22.5" customHeight="1" x14ac:dyDescent="0.15">
      <c r="A111" s="467"/>
      <c r="B111" s="448"/>
      <c r="C111" s="21" t="s">
        <v>2772</v>
      </c>
      <c r="D111" s="280"/>
      <c r="E111" s="174" t="s">
        <v>2775</v>
      </c>
      <c r="F111" s="73"/>
      <c r="G111" s="122" t="s">
        <v>49</v>
      </c>
      <c r="H111" s="1"/>
      <c r="I111" s="1"/>
      <c r="J111" s="344"/>
      <c r="K111" s="345"/>
      <c r="L111" s="345"/>
      <c r="M111" s="345"/>
      <c r="N111" s="346"/>
    </row>
    <row r="112" spans="1:14" ht="22.5" customHeight="1" x14ac:dyDescent="0.15">
      <c r="A112" s="467"/>
      <c r="B112" s="448"/>
      <c r="C112" s="21" t="s">
        <v>2773</v>
      </c>
      <c r="D112" s="281"/>
      <c r="E112" s="133"/>
      <c r="F112" s="133"/>
      <c r="G112" s="133"/>
      <c r="H112" s="1"/>
      <c r="I112" s="1"/>
      <c r="J112" s="344"/>
      <c r="K112" s="345"/>
      <c r="L112" s="345"/>
      <c r="M112" s="345"/>
      <c r="N112" s="346"/>
    </row>
    <row r="113" spans="1:14" ht="22.5" customHeight="1" x14ac:dyDescent="0.15">
      <c r="A113" s="467"/>
      <c r="B113" s="431"/>
      <c r="C113" s="21" t="s">
        <v>2774</v>
      </c>
      <c r="D113" s="453"/>
      <c r="E113" s="454"/>
      <c r="F113" s="454"/>
      <c r="G113" s="454"/>
      <c r="H113" s="455"/>
      <c r="I113" s="1"/>
      <c r="J113" s="347"/>
      <c r="K113" s="348"/>
      <c r="L113" s="348"/>
      <c r="M113" s="348"/>
      <c r="N113" s="349"/>
    </row>
    <row r="114" spans="1:14" ht="22.5" customHeight="1" x14ac:dyDescent="0.15">
      <c r="A114" s="467"/>
      <c r="B114" s="447" t="s">
        <v>2776</v>
      </c>
      <c r="C114" s="21" t="s">
        <v>2771</v>
      </c>
      <c r="D114" s="72" t="s">
        <v>2777</v>
      </c>
      <c r="E114" s="73"/>
      <c r="F114" s="175" t="s">
        <v>2778</v>
      </c>
      <c r="G114" s="133"/>
      <c r="H114" s="1"/>
      <c r="I114" s="1"/>
      <c r="J114" s="338" t="s">
        <v>2844</v>
      </c>
      <c r="K114" s="379"/>
      <c r="L114" s="379"/>
      <c r="M114" s="379"/>
      <c r="N114" s="380"/>
    </row>
    <row r="115" spans="1:14" ht="22.5" customHeight="1" x14ac:dyDescent="0.15">
      <c r="A115" s="467"/>
      <c r="B115" s="448"/>
      <c r="C115" s="21" t="s">
        <v>2772</v>
      </c>
      <c r="D115" s="72" t="s">
        <v>2779</v>
      </c>
      <c r="E115" s="73"/>
      <c r="F115" s="175" t="s">
        <v>2778</v>
      </c>
      <c r="G115" s="133"/>
      <c r="H115" s="1"/>
      <c r="I115" s="1"/>
      <c r="J115" s="344"/>
      <c r="K115" s="345"/>
      <c r="L115" s="345"/>
      <c r="M115" s="345"/>
      <c r="N115" s="346"/>
    </row>
    <row r="116" spans="1:14" ht="22.5" customHeight="1" x14ac:dyDescent="0.15">
      <c r="A116" s="467"/>
      <c r="B116" s="431"/>
      <c r="C116" s="113" t="s">
        <v>2774</v>
      </c>
      <c r="D116" s="453"/>
      <c r="E116" s="454"/>
      <c r="F116" s="454"/>
      <c r="G116" s="454"/>
      <c r="H116" s="455"/>
      <c r="I116" s="1"/>
      <c r="J116" s="347"/>
      <c r="K116" s="348"/>
      <c r="L116" s="348"/>
      <c r="M116" s="348"/>
      <c r="N116" s="349"/>
    </row>
    <row r="117" spans="1:14" ht="22.5" customHeight="1" x14ac:dyDescent="0.15">
      <c r="A117" s="467"/>
      <c r="B117" s="447" t="s">
        <v>2780</v>
      </c>
      <c r="C117" s="115" t="s">
        <v>2781</v>
      </c>
      <c r="D117" s="280"/>
      <c r="E117" s="297"/>
      <c r="F117" s="298"/>
      <c r="G117" s="282"/>
      <c r="H117" s="282"/>
      <c r="I117" s="1"/>
      <c r="J117" s="338" t="s">
        <v>2786</v>
      </c>
      <c r="K117" s="379"/>
      <c r="L117" s="379"/>
      <c r="M117" s="379"/>
      <c r="N117" s="380"/>
    </row>
    <row r="118" spans="1:14" ht="22.5" customHeight="1" x14ac:dyDescent="0.15">
      <c r="A118" s="467"/>
      <c r="B118" s="448"/>
      <c r="C118" s="115" t="s">
        <v>2782</v>
      </c>
      <c r="D118" s="280"/>
      <c r="E118" s="299"/>
      <c r="F118" s="282"/>
      <c r="G118" s="282"/>
      <c r="H118" s="282"/>
      <c r="I118" s="1"/>
      <c r="J118" s="344"/>
      <c r="K118" s="345"/>
      <c r="L118" s="345"/>
      <c r="M118" s="345"/>
      <c r="N118" s="346"/>
    </row>
    <row r="119" spans="1:14" ht="22.5" customHeight="1" x14ac:dyDescent="0.15">
      <c r="A119" s="467"/>
      <c r="B119" s="448"/>
      <c r="C119" s="115" t="s">
        <v>2783</v>
      </c>
      <c r="D119" s="280"/>
      <c r="E119" s="299"/>
      <c r="F119" s="282"/>
      <c r="G119" s="282"/>
      <c r="H119" s="282"/>
      <c r="I119" s="1"/>
      <c r="J119" s="344"/>
      <c r="K119" s="345"/>
      <c r="L119" s="345"/>
      <c r="M119" s="345"/>
      <c r="N119" s="346"/>
    </row>
    <row r="120" spans="1:14" ht="22.5" customHeight="1" x14ac:dyDescent="0.15">
      <c r="A120" s="467"/>
      <c r="B120" s="431"/>
      <c r="C120" s="115" t="s">
        <v>2774</v>
      </c>
      <c r="D120" s="453"/>
      <c r="E120" s="454"/>
      <c r="F120" s="454"/>
      <c r="G120" s="454"/>
      <c r="H120" s="455"/>
      <c r="I120" s="1"/>
      <c r="J120" s="347"/>
      <c r="K120" s="348"/>
      <c r="L120" s="348"/>
      <c r="M120" s="348"/>
      <c r="N120" s="349"/>
    </row>
    <row r="121" spans="1:14" ht="22.5" customHeight="1" x14ac:dyDescent="0.15">
      <c r="A121" s="467"/>
      <c r="B121" s="447" t="s">
        <v>2787</v>
      </c>
      <c r="C121" s="280"/>
      <c r="D121" s="129"/>
      <c r="E121" s="131"/>
      <c r="F121" s="131"/>
      <c r="G121" s="131"/>
      <c r="H121" s="131"/>
      <c r="I121" s="1"/>
      <c r="J121" s="483" t="s">
        <v>2788</v>
      </c>
      <c r="K121" s="484"/>
      <c r="L121" s="484"/>
      <c r="M121" s="484"/>
      <c r="N121" s="485"/>
    </row>
    <row r="122" spans="1:14" ht="22.5" customHeight="1" x14ac:dyDescent="0.15">
      <c r="A122" s="467"/>
      <c r="B122" s="431"/>
      <c r="C122" s="449" t="s">
        <v>2625</v>
      </c>
      <c r="D122" s="450"/>
      <c r="E122" s="482"/>
      <c r="F122" s="394"/>
      <c r="G122" s="394"/>
      <c r="H122" s="395"/>
      <c r="I122" s="1"/>
      <c r="J122" s="486"/>
      <c r="K122" s="487"/>
      <c r="L122" s="487"/>
      <c r="M122" s="487"/>
      <c r="N122" s="488"/>
    </row>
    <row r="123" spans="1:14" ht="22.5" customHeight="1" x14ac:dyDescent="0.15">
      <c r="A123" s="467"/>
      <c r="B123" s="447" t="s">
        <v>2789</v>
      </c>
      <c r="C123" s="280"/>
      <c r="D123" s="127"/>
      <c r="E123" s="131"/>
      <c r="F123" s="282"/>
      <c r="G123" s="131"/>
      <c r="H123" s="131"/>
      <c r="I123" s="1"/>
      <c r="J123" s="338" t="s">
        <v>2790</v>
      </c>
      <c r="K123" s="379"/>
      <c r="L123" s="379"/>
      <c r="M123" s="379"/>
      <c r="N123" s="380"/>
    </row>
    <row r="124" spans="1:14" ht="22.5" customHeight="1" x14ac:dyDescent="0.15">
      <c r="A124" s="467"/>
      <c r="B124" s="431"/>
      <c r="C124" s="449" t="s">
        <v>2625</v>
      </c>
      <c r="D124" s="450"/>
      <c r="E124" s="441"/>
      <c r="F124" s="451"/>
      <c r="G124" s="451"/>
      <c r="H124" s="442"/>
      <c r="I124" s="1"/>
      <c r="J124" s="347"/>
      <c r="K124" s="348"/>
      <c r="L124" s="348"/>
      <c r="M124" s="348"/>
      <c r="N124" s="349"/>
    </row>
    <row r="125" spans="1:14" ht="23.25" customHeight="1" x14ac:dyDescent="0.15">
      <c r="A125" s="440"/>
      <c r="B125" s="177" t="s">
        <v>2798</v>
      </c>
      <c r="C125" s="393"/>
      <c r="D125" s="394"/>
      <c r="E125" s="394"/>
      <c r="F125" s="394"/>
      <c r="G125" s="394"/>
      <c r="H125" s="395"/>
      <c r="I125" s="1"/>
      <c r="J125" s="390" t="s">
        <v>2818</v>
      </c>
      <c r="K125" s="391"/>
      <c r="L125" s="391"/>
      <c r="M125" s="391"/>
      <c r="N125" s="392"/>
    </row>
    <row r="126" spans="1:14" ht="22.5" customHeight="1" x14ac:dyDescent="0.15">
      <c r="A126" s="469" t="s">
        <v>2791</v>
      </c>
      <c r="B126" s="115" t="s">
        <v>2792</v>
      </c>
      <c r="C126" s="300"/>
      <c r="E126" s="131"/>
      <c r="F126" s="131"/>
      <c r="G126" s="131"/>
      <c r="H126" s="131"/>
      <c r="I126" s="1"/>
      <c r="J126" s="498" t="s">
        <v>2930</v>
      </c>
      <c r="K126" s="499"/>
      <c r="L126" s="499"/>
      <c r="M126" s="499"/>
      <c r="N126" s="500"/>
    </row>
    <row r="127" spans="1:14" ht="22.5" customHeight="1" x14ac:dyDescent="0.15">
      <c r="A127" s="470"/>
      <c r="B127" s="115" t="s">
        <v>2793</v>
      </c>
      <c r="C127" s="276"/>
      <c r="E127" s="131"/>
      <c r="F127" s="131"/>
      <c r="G127" s="131"/>
      <c r="H127" s="131"/>
      <c r="I127" s="1"/>
      <c r="J127" s="501"/>
      <c r="K127" s="499"/>
      <c r="L127" s="499"/>
      <c r="M127" s="499"/>
      <c r="N127" s="500"/>
    </row>
    <row r="128" spans="1:14" ht="22.5" customHeight="1" x14ac:dyDescent="0.15">
      <c r="A128" s="470"/>
      <c r="B128" s="130" t="s">
        <v>2794</v>
      </c>
      <c r="C128" s="276"/>
      <c r="E128" s="131"/>
      <c r="F128" s="131"/>
      <c r="G128" s="131"/>
      <c r="H128" s="131"/>
      <c r="I128" s="1"/>
      <c r="J128" s="501"/>
      <c r="K128" s="499"/>
      <c r="L128" s="499"/>
      <c r="M128" s="499"/>
      <c r="N128" s="500"/>
    </row>
    <row r="129" spans="1:14" ht="22.5" customHeight="1" x14ac:dyDescent="0.15">
      <c r="A129" s="470"/>
      <c r="B129" s="115" t="s">
        <v>2774</v>
      </c>
      <c r="C129" s="393"/>
      <c r="D129" s="394"/>
      <c r="E129" s="394"/>
      <c r="F129" s="394"/>
      <c r="G129" s="394"/>
      <c r="H129" s="395"/>
      <c r="I129" s="1"/>
      <c r="J129" s="501"/>
      <c r="K129" s="499"/>
      <c r="L129" s="499"/>
      <c r="M129" s="499"/>
      <c r="N129" s="500"/>
    </row>
    <row r="130" spans="1:14" ht="22.5" customHeight="1" x14ac:dyDescent="0.15">
      <c r="A130" s="470"/>
      <c r="B130" s="113" t="s">
        <v>2796</v>
      </c>
      <c r="C130" s="441"/>
      <c r="D130" s="442"/>
      <c r="E130" s="114"/>
      <c r="F130" s="119"/>
      <c r="G130" s="119"/>
      <c r="H130" s="119"/>
      <c r="I130" s="1"/>
      <c r="J130" s="390" t="s">
        <v>2819</v>
      </c>
      <c r="K130" s="391"/>
      <c r="L130" s="391"/>
      <c r="M130" s="391"/>
      <c r="N130" s="392"/>
    </row>
    <row r="131" spans="1:14" ht="22.5" customHeight="1" x14ac:dyDescent="0.15">
      <c r="A131" s="470"/>
      <c r="B131" s="495" t="s">
        <v>2795</v>
      </c>
      <c r="C131" s="27" t="s">
        <v>2781</v>
      </c>
      <c r="D131" s="73"/>
      <c r="E131" s="119"/>
      <c r="F131" s="119"/>
      <c r="G131" s="119"/>
      <c r="H131" s="119"/>
      <c r="I131" s="1"/>
      <c r="J131" s="367" t="s">
        <v>2820</v>
      </c>
      <c r="K131" s="391"/>
      <c r="L131" s="391"/>
      <c r="M131" s="391"/>
      <c r="N131" s="392"/>
    </row>
    <row r="132" spans="1:14" ht="22.5" customHeight="1" x14ac:dyDescent="0.15">
      <c r="A132" s="470"/>
      <c r="B132" s="496"/>
      <c r="C132" s="115" t="s">
        <v>2783</v>
      </c>
      <c r="D132" s="73"/>
      <c r="E132" s="119"/>
      <c r="F132" s="119"/>
      <c r="G132" s="119"/>
      <c r="H132" s="119"/>
      <c r="I132" s="1"/>
      <c r="J132" s="390"/>
      <c r="K132" s="391"/>
      <c r="L132" s="391"/>
      <c r="M132" s="391"/>
      <c r="N132" s="392"/>
    </row>
    <row r="133" spans="1:14" ht="22.5" customHeight="1" x14ac:dyDescent="0.15">
      <c r="A133" s="470"/>
      <c r="B133" s="447" t="s">
        <v>2797</v>
      </c>
      <c r="C133" s="280"/>
      <c r="D133" s="118"/>
      <c r="E133" s="119"/>
      <c r="F133" s="119"/>
      <c r="G133" s="119"/>
      <c r="H133" s="119"/>
      <c r="I133" s="1"/>
      <c r="J133" s="367" t="s">
        <v>2821</v>
      </c>
      <c r="K133" s="391"/>
      <c r="L133" s="391"/>
      <c r="M133" s="391"/>
      <c r="N133" s="392"/>
    </row>
    <row r="134" spans="1:14" ht="22.5" customHeight="1" x14ac:dyDescent="0.15">
      <c r="A134" s="470"/>
      <c r="B134" s="431"/>
      <c r="C134" s="450" t="s">
        <v>2625</v>
      </c>
      <c r="D134" s="507"/>
      <c r="E134" s="393"/>
      <c r="F134" s="394"/>
      <c r="G134" s="394"/>
      <c r="H134" s="395"/>
      <c r="I134" s="1"/>
      <c r="J134" s="390"/>
      <c r="K134" s="391"/>
      <c r="L134" s="391"/>
      <c r="M134" s="391"/>
      <c r="N134" s="392"/>
    </row>
    <row r="135" spans="1:14" ht="22.5" customHeight="1" x14ac:dyDescent="0.15">
      <c r="A135" s="471"/>
      <c r="B135" s="302" t="s">
        <v>2897</v>
      </c>
      <c r="C135" s="378"/>
      <c r="D135" s="379"/>
      <c r="E135" s="380"/>
      <c r="F135" s="119"/>
      <c r="G135" s="119"/>
      <c r="H135" s="119"/>
      <c r="I135" s="1"/>
      <c r="J135" s="390" t="s">
        <v>2822</v>
      </c>
      <c r="K135" s="391"/>
      <c r="L135" s="391"/>
      <c r="M135" s="391"/>
      <c r="N135" s="392"/>
    </row>
    <row r="136" spans="1:14" ht="22.5" customHeight="1" x14ac:dyDescent="0.15">
      <c r="A136" s="409" t="s">
        <v>2799</v>
      </c>
      <c r="B136" s="142" t="s">
        <v>2800</v>
      </c>
      <c r="C136" s="393"/>
      <c r="D136" s="394"/>
      <c r="E136" s="394"/>
      <c r="F136" s="394"/>
      <c r="G136" s="394"/>
      <c r="H136" s="395"/>
      <c r="I136" s="1"/>
      <c r="J136" s="378" t="s">
        <v>2823</v>
      </c>
      <c r="K136" s="379"/>
      <c r="L136" s="379"/>
      <c r="M136" s="379"/>
      <c r="N136" s="380"/>
    </row>
    <row r="137" spans="1:14" ht="22.5" customHeight="1" x14ac:dyDescent="0.15">
      <c r="A137" s="409"/>
      <c r="B137" s="142" t="s">
        <v>2801</v>
      </c>
      <c r="C137" s="393"/>
      <c r="D137" s="394"/>
      <c r="E137" s="394"/>
      <c r="F137" s="394"/>
      <c r="G137" s="394"/>
      <c r="H137" s="395"/>
      <c r="I137" s="1"/>
      <c r="J137" s="378" t="s">
        <v>2824</v>
      </c>
      <c r="K137" s="379"/>
      <c r="L137" s="379"/>
      <c r="M137" s="379"/>
      <c r="N137" s="380"/>
    </row>
    <row r="138" spans="1:14" ht="22.5" customHeight="1" x14ac:dyDescent="0.15">
      <c r="A138" s="409"/>
      <c r="B138" s="409" t="s">
        <v>2802</v>
      </c>
      <c r="C138" s="136" t="s">
        <v>2782</v>
      </c>
      <c r="D138" s="393"/>
      <c r="E138" s="394"/>
      <c r="F138" s="394"/>
      <c r="G138" s="394"/>
      <c r="H138" s="395"/>
      <c r="I138" s="1"/>
      <c r="J138" s="378" t="s">
        <v>2825</v>
      </c>
      <c r="K138" s="379"/>
      <c r="L138" s="379"/>
      <c r="M138" s="379"/>
      <c r="N138" s="380"/>
    </row>
    <row r="139" spans="1:14" ht="22.5" customHeight="1" x14ac:dyDescent="0.15">
      <c r="A139" s="409"/>
      <c r="B139" s="409"/>
      <c r="C139" s="122" t="s">
        <v>2803</v>
      </c>
      <c r="D139" s="393"/>
      <c r="E139" s="394"/>
      <c r="F139" s="394"/>
      <c r="G139" s="394"/>
      <c r="H139" s="395"/>
      <c r="I139" s="1"/>
      <c r="J139" s="344"/>
      <c r="K139" s="345"/>
      <c r="L139" s="345"/>
      <c r="M139" s="345"/>
      <c r="N139" s="346"/>
    </row>
    <row r="140" spans="1:14" ht="22.5" customHeight="1" x14ac:dyDescent="0.15">
      <c r="A140" s="409"/>
      <c r="B140" s="409"/>
      <c r="C140" s="122" t="s">
        <v>2804</v>
      </c>
      <c r="D140" s="393"/>
      <c r="E140" s="394"/>
      <c r="F140" s="394"/>
      <c r="G140" s="394"/>
      <c r="H140" s="395"/>
      <c r="I140" s="1"/>
      <c r="J140" s="347"/>
      <c r="K140" s="348"/>
      <c r="L140" s="348"/>
      <c r="M140" s="348"/>
      <c r="N140" s="349"/>
    </row>
    <row r="141" spans="1:14" ht="23.25" customHeight="1" x14ac:dyDescent="0.15">
      <c r="A141" s="374" t="s">
        <v>2852</v>
      </c>
      <c r="B141" s="375"/>
      <c r="C141" s="381"/>
      <c r="D141" s="382"/>
      <c r="E141" s="382"/>
      <c r="F141" s="382"/>
      <c r="G141" s="382"/>
      <c r="H141" s="383"/>
      <c r="I141" s="1"/>
      <c r="J141" s="378" t="s">
        <v>2853</v>
      </c>
      <c r="K141" s="379"/>
      <c r="L141" s="379"/>
      <c r="M141" s="379"/>
      <c r="N141" s="380"/>
    </row>
    <row r="142" spans="1:14" ht="23.25" customHeight="1" x14ac:dyDescent="0.15">
      <c r="A142" s="376"/>
      <c r="B142" s="377"/>
      <c r="C142" s="384"/>
      <c r="D142" s="385"/>
      <c r="E142" s="385"/>
      <c r="F142" s="385"/>
      <c r="G142" s="385"/>
      <c r="H142" s="386"/>
      <c r="I142" s="1"/>
      <c r="J142" s="344"/>
      <c r="K142" s="345"/>
      <c r="L142" s="345"/>
      <c r="M142" s="345"/>
      <c r="N142" s="346"/>
    </row>
    <row r="143" spans="1:14" ht="23.25" customHeight="1" x14ac:dyDescent="0.15">
      <c r="A143" s="327" t="s">
        <v>2902</v>
      </c>
      <c r="B143" s="328"/>
      <c r="C143" s="330"/>
      <c r="D143" s="330"/>
      <c r="E143" s="330"/>
      <c r="F143" s="330"/>
      <c r="G143" s="330"/>
      <c r="H143" s="330"/>
      <c r="I143" s="1"/>
      <c r="J143" s="332" t="s">
        <v>2916</v>
      </c>
      <c r="K143" s="333"/>
      <c r="L143" s="333"/>
      <c r="M143" s="333"/>
      <c r="N143" s="334"/>
    </row>
    <row r="144" spans="1:14" ht="23.25" customHeight="1" x14ac:dyDescent="0.15">
      <c r="A144" s="329"/>
      <c r="B144" s="329"/>
      <c r="C144" s="331"/>
      <c r="D144" s="331"/>
      <c r="E144" s="331"/>
      <c r="F144" s="331"/>
      <c r="G144" s="331"/>
      <c r="H144" s="331"/>
      <c r="I144" s="1"/>
      <c r="J144" s="335"/>
      <c r="K144" s="336"/>
      <c r="L144" s="336"/>
      <c r="M144" s="336"/>
      <c r="N144" s="337"/>
    </row>
    <row r="146" spans="1:14" ht="22.5" customHeight="1" x14ac:dyDescent="0.15">
      <c r="A146" s="407" t="s">
        <v>69</v>
      </c>
      <c r="B146" s="439"/>
      <c r="C146" s="435" t="s">
        <v>2932</v>
      </c>
      <c r="D146" s="435"/>
      <c r="E146" s="435"/>
      <c r="F146" s="435"/>
      <c r="G146" s="435"/>
      <c r="H146" s="435"/>
      <c r="J146" s="401" t="s">
        <v>2931</v>
      </c>
      <c r="K146" s="333"/>
      <c r="L146" s="333"/>
      <c r="M146" s="333"/>
      <c r="N146" s="334"/>
    </row>
    <row r="147" spans="1:14" ht="22.5" customHeight="1" x14ac:dyDescent="0.15">
      <c r="A147" s="407"/>
      <c r="B147" s="439"/>
      <c r="C147" s="435"/>
      <c r="D147" s="435"/>
      <c r="E147" s="435"/>
      <c r="F147" s="435"/>
      <c r="G147" s="435"/>
      <c r="H147" s="435"/>
      <c r="J147" s="432"/>
      <c r="K147" s="433"/>
      <c r="L147" s="433"/>
      <c r="M147" s="433"/>
      <c r="N147" s="434"/>
    </row>
    <row r="148" spans="1:14" ht="22.5" customHeight="1" x14ac:dyDescent="0.15">
      <c r="A148" s="113" t="s">
        <v>70</v>
      </c>
      <c r="B148" s="276"/>
      <c r="C148" s="436" t="s">
        <v>2914</v>
      </c>
      <c r="D148" s="436"/>
      <c r="E148" s="436"/>
      <c r="F148" s="436"/>
      <c r="G148" s="436"/>
      <c r="H148" s="436"/>
      <c r="J148" s="432"/>
      <c r="K148" s="433"/>
      <c r="L148" s="433"/>
      <c r="M148" s="433"/>
      <c r="N148" s="434"/>
    </row>
    <row r="149" spans="1:14" ht="22.5" customHeight="1" x14ac:dyDescent="0.15">
      <c r="A149" s="407" t="s">
        <v>71</v>
      </c>
      <c r="B149" s="437"/>
      <c r="C149" s="435" t="s">
        <v>2922</v>
      </c>
      <c r="D149" s="435"/>
      <c r="E149" s="435"/>
      <c r="F149" s="435"/>
      <c r="G149" s="435"/>
      <c r="H149" s="435"/>
      <c r="J149" s="432"/>
      <c r="K149" s="433"/>
      <c r="L149" s="433"/>
      <c r="M149" s="433"/>
      <c r="N149" s="434"/>
    </row>
    <row r="150" spans="1:14" ht="22.5" customHeight="1" x14ac:dyDescent="0.15">
      <c r="A150" s="407"/>
      <c r="B150" s="438"/>
      <c r="C150" s="435"/>
      <c r="D150" s="435"/>
      <c r="E150" s="435"/>
      <c r="F150" s="435"/>
      <c r="G150" s="435"/>
      <c r="H150" s="435"/>
      <c r="J150" s="335"/>
      <c r="K150" s="336"/>
      <c r="L150" s="336"/>
      <c r="M150" s="336"/>
      <c r="N150" s="337"/>
    </row>
  </sheetData>
  <customSheetViews>
    <customSheetView guid="{EBA8B215-96C7-4173-9431-AAA7F48A8953}" scale="85">
      <pane ySplit="2" topLeftCell="A69" activePane="bottomLeft" state="frozen"/>
      <selection pane="bottomLeft" activeCell="C73" sqref="C73"/>
      <pageMargins left="0.7" right="0.7" top="0.75" bottom="0.75" header="0.3" footer="0.3"/>
      <pageSetup paperSize="9" orientation="portrait" verticalDpi="0" r:id="rId1"/>
    </customSheetView>
  </customSheetViews>
  <mergeCells count="213">
    <mergeCell ref="J138:N140"/>
    <mergeCell ref="A4:B4"/>
    <mergeCell ref="J4:N4"/>
    <mergeCell ref="C4:D4"/>
    <mergeCell ref="J5:N5"/>
    <mergeCell ref="A5:B5"/>
    <mergeCell ref="D18:H18"/>
    <mergeCell ref="D19:H19"/>
    <mergeCell ref="C17:D17"/>
    <mergeCell ref="D24:H24"/>
    <mergeCell ref="A22:A30"/>
    <mergeCell ref="B28:B30"/>
    <mergeCell ref="E30:H30"/>
    <mergeCell ref="D29:H29"/>
    <mergeCell ref="C29:C30"/>
    <mergeCell ref="J28:N30"/>
    <mergeCell ref="A136:A140"/>
    <mergeCell ref="B138:B140"/>
    <mergeCell ref="C136:H136"/>
    <mergeCell ref="C137:H137"/>
    <mergeCell ref="D138:H138"/>
    <mergeCell ref="D139:H139"/>
    <mergeCell ref="D140:H140"/>
    <mergeCell ref="C134:D134"/>
    <mergeCell ref="E134:H134"/>
    <mergeCell ref="B133:B134"/>
    <mergeCell ref="C135:E135"/>
    <mergeCell ref="A126:A135"/>
    <mergeCell ref="A110:A125"/>
    <mergeCell ref="C125:H125"/>
    <mergeCell ref="J123:N124"/>
    <mergeCell ref="C124:D124"/>
    <mergeCell ref="E124:H124"/>
    <mergeCell ref="B123:B124"/>
    <mergeCell ref="J126:N129"/>
    <mergeCell ref="C129:H129"/>
    <mergeCell ref="C130:D130"/>
    <mergeCell ref="B131:B132"/>
    <mergeCell ref="J125:N125"/>
    <mergeCell ref="J130:N130"/>
    <mergeCell ref="J131:N132"/>
    <mergeCell ref="J133:N134"/>
    <mergeCell ref="J135:N135"/>
    <mergeCell ref="D116:H116"/>
    <mergeCell ref="B114:B116"/>
    <mergeCell ref="B117:B120"/>
    <mergeCell ref="J110:N113"/>
    <mergeCell ref="J114:N116"/>
    <mergeCell ref="J117:N120"/>
    <mergeCell ref="D120:H120"/>
    <mergeCell ref="B121:B122"/>
    <mergeCell ref="C122:D122"/>
    <mergeCell ref="E122:H122"/>
    <mergeCell ref="J121:N122"/>
    <mergeCell ref="J85:N85"/>
    <mergeCell ref="A109:B109"/>
    <mergeCell ref="A89:A95"/>
    <mergeCell ref="C96:D96"/>
    <mergeCell ref="A106:A107"/>
    <mergeCell ref="A108:B108"/>
    <mergeCell ref="D106:D107"/>
    <mergeCell ref="E106:H107"/>
    <mergeCell ref="E108:H108"/>
    <mergeCell ref="J106:N107"/>
    <mergeCell ref="A75:A88"/>
    <mergeCell ref="B75:B78"/>
    <mergeCell ref="B79:B81"/>
    <mergeCell ref="C87:H88"/>
    <mergeCell ref="B86:D86"/>
    <mergeCell ref="J89:N105"/>
    <mergeCell ref="A96:A97"/>
    <mergeCell ref="D113:H113"/>
    <mergeCell ref="A44:A46"/>
    <mergeCell ref="E46:H46"/>
    <mergeCell ref="A40:A43"/>
    <mergeCell ref="C38:H38"/>
    <mergeCell ref="D39:H39"/>
    <mergeCell ref="C43:H43"/>
    <mergeCell ref="A47:A48"/>
    <mergeCell ref="A64:A74"/>
    <mergeCell ref="C52:H55"/>
    <mergeCell ref="D41:H41"/>
    <mergeCell ref="A37:B37"/>
    <mergeCell ref="C37:H37"/>
    <mergeCell ref="A62:A63"/>
    <mergeCell ref="A60:A61"/>
    <mergeCell ref="D58:E58"/>
    <mergeCell ref="A49:A59"/>
    <mergeCell ref="J109:N109"/>
    <mergeCell ref="J34:N34"/>
    <mergeCell ref="J35:N35"/>
    <mergeCell ref="J36:N36"/>
    <mergeCell ref="J64:N64"/>
    <mergeCell ref="J65:N65"/>
    <mergeCell ref="J74:N74"/>
    <mergeCell ref="J38:N38"/>
    <mergeCell ref="J39:N39"/>
    <mergeCell ref="J43:N43"/>
    <mergeCell ref="J56:N57"/>
    <mergeCell ref="J75:N81"/>
    <mergeCell ref="J82:N82"/>
    <mergeCell ref="J83:N84"/>
    <mergeCell ref="J86:N86"/>
    <mergeCell ref="J87:N88"/>
    <mergeCell ref="J40:N42"/>
    <mergeCell ref="J44:N46"/>
    <mergeCell ref="B110:B113"/>
    <mergeCell ref="J136:N136"/>
    <mergeCell ref="J137:N137"/>
    <mergeCell ref="A38:B38"/>
    <mergeCell ref="B52:B55"/>
    <mergeCell ref="B56:B57"/>
    <mergeCell ref="E59:F59"/>
    <mergeCell ref="F58:H58"/>
    <mergeCell ref="J58:N59"/>
    <mergeCell ref="G59:H59"/>
    <mergeCell ref="B87:B88"/>
    <mergeCell ref="B83:B84"/>
    <mergeCell ref="J71:N71"/>
    <mergeCell ref="J72:N72"/>
    <mergeCell ref="B66:B69"/>
    <mergeCell ref="J60:N63"/>
    <mergeCell ref="C64:D64"/>
    <mergeCell ref="D65:H65"/>
    <mergeCell ref="J66:N70"/>
    <mergeCell ref="C74:H74"/>
    <mergeCell ref="B64:B65"/>
    <mergeCell ref="B90:B95"/>
    <mergeCell ref="A39:B39"/>
    <mergeCell ref="D40:H40"/>
    <mergeCell ref="A32:A33"/>
    <mergeCell ref="J20:N21"/>
    <mergeCell ref="B20:B21"/>
    <mergeCell ref="A11:B11"/>
    <mergeCell ref="C11:H11"/>
    <mergeCell ref="J37:N37"/>
    <mergeCell ref="J146:N150"/>
    <mergeCell ref="C146:H147"/>
    <mergeCell ref="C148:H148"/>
    <mergeCell ref="A149:A150"/>
    <mergeCell ref="B149:B150"/>
    <mergeCell ref="C149:H150"/>
    <mergeCell ref="A146:A147"/>
    <mergeCell ref="B146:B147"/>
    <mergeCell ref="A98:A99"/>
    <mergeCell ref="C98:D98"/>
    <mergeCell ref="A100:A101"/>
    <mergeCell ref="C100:D100"/>
    <mergeCell ref="A102:A103"/>
    <mergeCell ref="C102:D102"/>
    <mergeCell ref="A104:A105"/>
    <mergeCell ref="C104:D104"/>
    <mergeCell ref="C89:D89"/>
    <mergeCell ref="A34:A36"/>
    <mergeCell ref="C22:E22"/>
    <mergeCell ref="C25:C26"/>
    <mergeCell ref="A2:B2"/>
    <mergeCell ref="C2:H2"/>
    <mergeCell ref="J2:N2"/>
    <mergeCell ref="A7:B7"/>
    <mergeCell ref="C7:H7"/>
    <mergeCell ref="J7:N7"/>
    <mergeCell ref="J3:N3"/>
    <mergeCell ref="C6:H6"/>
    <mergeCell ref="J6:N6"/>
    <mergeCell ref="A3:B3"/>
    <mergeCell ref="C3:H3"/>
    <mergeCell ref="A6:B6"/>
    <mergeCell ref="J25:N26"/>
    <mergeCell ref="A8:A10"/>
    <mergeCell ref="J9:N9"/>
    <mergeCell ref="J10:N10"/>
    <mergeCell ref="J8:N8"/>
    <mergeCell ref="B9:C9"/>
    <mergeCell ref="B10:C10"/>
    <mergeCell ref="J11:N11"/>
    <mergeCell ref="A12:B14"/>
    <mergeCell ref="C12:H14"/>
    <mergeCell ref="J108:N108"/>
    <mergeCell ref="C48:H48"/>
    <mergeCell ref="J47:N48"/>
    <mergeCell ref="G25:H25"/>
    <mergeCell ref="J23:N24"/>
    <mergeCell ref="J27:N27"/>
    <mergeCell ref="J32:N32"/>
    <mergeCell ref="J33:N33"/>
    <mergeCell ref="D33:H33"/>
    <mergeCell ref="D36:H36"/>
    <mergeCell ref="C46:D46"/>
    <mergeCell ref="A143:B144"/>
    <mergeCell ref="C143:H144"/>
    <mergeCell ref="J143:N144"/>
    <mergeCell ref="J49:N50"/>
    <mergeCell ref="J51:N51"/>
    <mergeCell ref="J52:N55"/>
    <mergeCell ref="J19:N19"/>
    <mergeCell ref="C20:C21"/>
    <mergeCell ref="J12:N14"/>
    <mergeCell ref="E31:F31"/>
    <mergeCell ref="J31:N31"/>
    <mergeCell ref="B25:B26"/>
    <mergeCell ref="J22:N22"/>
    <mergeCell ref="D23:E23"/>
    <mergeCell ref="A31:B31"/>
    <mergeCell ref="A141:B142"/>
    <mergeCell ref="J141:N142"/>
    <mergeCell ref="C141:H142"/>
    <mergeCell ref="D16:H16"/>
    <mergeCell ref="A15:A16"/>
    <mergeCell ref="A17:A21"/>
    <mergeCell ref="J15:N15"/>
    <mergeCell ref="J17:N17"/>
    <mergeCell ref="J18:N18"/>
  </mergeCells>
  <phoneticPr fontId="2"/>
  <dataValidations count="42">
    <dataValidation type="list" allowBlank="1" showInputMessage="1" showErrorMessage="1" sqref="C99 C101 C103 C60 C62 C105 C51 C56 D57">
      <formula1>"あり,なし"</formula1>
    </dataValidation>
    <dataValidation type="list" allowBlank="1" showInputMessage="1" showErrorMessage="1" sqref="D90:D95 C97">
      <formula1>"加入"</formula1>
    </dataValidation>
    <dataValidation type="list" allowBlank="1" showInputMessage="1" showErrorMessage="1" sqref="C71 C34 C108 C44 C32 C27:C28">
      <formula1>"有,無"</formula1>
    </dataValidation>
    <dataValidation type="list" allowBlank="1" showInputMessage="1" showErrorMessage="1" sqref="F26">
      <formula1>"徒歩,車,バス"</formula1>
    </dataValidation>
    <dataValidation type="list" allowBlank="1" showInputMessage="1" showErrorMessage="1" sqref="C3:H3">
      <formula1>"新規,更新,変更,取下"</formula1>
    </dataValidation>
    <dataValidation type="list" allowBlank="1" showInputMessage="1" showErrorMessage="1" sqref="C37:H37">
      <formula1>"不問,中学校以上,高等学校以上,高等専門学校以上,短期大学以上,専修学校以上,大学以上"</formula1>
    </dataValidation>
    <dataValidation type="list" allowBlank="1" showInputMessage="1" showErrorMessage="1" sqref="C39:C42">
      <formula1>"必須,あれば尚可"</formula1>
    </dataValidation>
    <dataValidation type="list" allowBlank="1" showInputMessage="1" showErrorMessage="1" sqref="E42">
      <formula1>"大型,中型,中型(8t限定),準中型,準中型(5t限定),普通,小型特殊,大型特殊,けん引"</formula1>
    </dataValidation>
    <dataValidation type="list" allowBlank="1" showInputMessage="1" showErrorMessage="1" sqref="G42">
      <formula1>"二種"</formula1>
    </dataValidation>
    <dataValidation type="list" allowBlank="1" showInputMessage="1" showErrorMessage="1" sqref="C43:H43">
      <formula1>"不問,入力程度,Word文書やExcel関数の作成程度,システム管理ができる,システム開発ができる"</formula1>
    </dataValidation>
    <dataValidation type="list" allowBlank="1" showInputMessage="1" showErrorMessage="1" sqref="C15">
      <formula1>"正社員,パート労働者,その他"</formula1>
    </dataValidation>
    <dataValidation type="list" allowBlank="1" showInputMessage="1" showErrorMessage="1" sqref="C17">
      <formula1>"期間の定めなし,期間の定めあり,日雇"</formula1>
    </dataValidation>
    <dataValidation type="list" allowBlank="1" showInputMessage="1" showErrorMessage="1" sqref="D18">
      <formula1>"原則更新,更新の場合あり,更新なし"</formula1>
    </dataValidation>
    <dataValidation type="list" allowBlank="1" showInputMessage="1" showErrorMessage="1" sqref="D19">
      <formula1>"業務量,勤務成績・態度,能力,経営状況,進捗状況"</formula1>
    </dataValidation>
    <dataValidation type="list" allowBlank="1" showInputMessage="1" showErrorMessage="1" sqref="G21">
      <formula1>"日間,ヶ月間,年間"</formula1>
    </dataValidation>
    <dataValidation type="list" allowBlank="1" showInputMessage="1" showErrorMessage="1" sqref="C22:E22">
      <formula1>"事業所登録地と同じ,事業所登録地と異なる"</formula1>
    </dataValidation>
    <dataValidation type="list" allowBlank="1" showInputMessage="1" showErrorMessage="1" sqref="C64">
      <formula1>"交替制（シフト制）,フレックスタイム制,裁量労働制,変形労働時間制"</formula1>
    </dataValidation>
    <dataValidation type="list" allowBlank="1" showInputMessage="1" showErrorMessage="1" sqref="D65">
      <formula1>"１ヶ月単位,１年単位,１週間単位非定型的"</formula1>
    </dataValidation>
    <dataValidation type="list" allowBlank="1" showInputMessage="1" showErrorMessage="1" sqref="H70">
      <formula1>"程度,以上"</formula1>
    </dataValidation>
    <dataValidation type="list" allowBlank="1" showInputMessage="1" showErrorMessage="1" sqref="C76:H76 C78:D78 C126:C128 D110:D112 D117:D119 D131:D132 C84:F84">
      <formula1>"〇"</formula1>
    </dataValidation>
    <dataValidation type="list" allowBlank="1" showInputMessage="1" showErrorMessage="1" sqref="D80:H80">
      <formula1>"第1,第2,第3,第4,第5"</formula1>
    </dataValidation>
    <dataValidation type="list" allowBlank="1" showInputMessage="1" showErrorMessage="1" sqref="D81:H81">
      <formula1>"月,火,水,木,金,土,日"</formula1>
    </dataValidation>
    <dataValidation type="list" allowBlank="1" showInputMessage="1" showErrorMessage="1" sqref="C82">
      <formula1>"毎週,隔週,その他,なし"</formula1>
    </dataValidation>
    <dataValidation type="list" allowBlank="1" showInputMessage="1" showErrorMessage="1" sqref="C89:D89 C96:D96 C98:D98 C100:D100 C102:D102 C104:D104">
      <formula1>"事業所登録と同じ,事業所登録と異なる"</formula1>
    </dataValidation>
    <dataValidation type="list" allowBlank="1" showInputMessage="1" showErrorMessage="1" sqref="C106:C107">
      <formula1>"入居可能,空き待ち,なし"</formula1>
    </dataValidation>
    <dataValidation type="list" allowBlank="1" showInputMessage="1" showErrorMessage="1" sqref="C47">
      <formula1>"月給,日給,時給,年俸,その他"</formula1>
    </dataValidation>
    <dataValidation type="list" allowBlank="1" showInputMessage="1" showErrorMessage="1" sqref="F57">
      <formula1>"月額,日額"</formula1>
    </dataValidation>
    <dataValidation type="list" allowBlank="1" showInputMessage="1" showErrorMessage="1" sqref="C31">
      <formula1>"可,不可"</formula1>
    </dataValidation>
    <dataValidation type="list" allowBlank="1" showInputMessage="1" showErrorMessage="1" sqref="E31:F31">
      <formula1>"あり,各自で用意"</formula1>
    </dataValidation>
    <dataValidation type="list" allowBlank="1" showInputMessage="1" showErrorMessage="1" sqref="C59">
      <formula1>"当月,翌月"</formula1>
    </dataValidation>
    <dataValidation type="list" allowBlank="1" showInputMessage="1" showErrorMessage="1" sqref="D61">
      <formula1>"円,％"</formula1>
    </dataValidation>
    <dataValidation type="list" allowBlank="1" showInputMessage="1" showErrorMessage="1" sqref="G63">
      <formula1>"月分,円"</formula1>
    </dataValidation>
    <dataValidation type="list" allowBlank="1" showInputMessage="1" showErrorMessage="1" sqref="C58 D59">
      <formula1>"月末,10日,15日,20日,その他"</formula1>
    </dataValidation>
    <dataValidation type="list" allowBlank="1" showInputMessage="1" showErrorMessage="1" sqref="C121">
      <formula1>"随時,その他"</formula1>
    </dataValidation>
    <dataValidation type="list" allowBlank="1" showInputMessage="1" showErrorMessage="1" sqref="C123">
      <formula1>"事業所登録地,就業場所,その他"</formula1>
    </dataValidation>
    <dataValidation type="list" allowBlank="1" showInputMessage="1" showErrorMessage="1" sqref="C130">
      <formula1>"事前送付,面接時持参"</formula1>
    </dataValidation>
    <dataValidation type="list" allowBlank="1" showInputMessage="1" showErrorMessage="1" sqref="B146:B150">
      <formula1>"✓"</formula1>
    </dataValidation>
    <dataValidation type="list" allowBlank="1" showInputMessage="1" showErrorMessage="1" sqref="E46:H46">
      <formula1>"条件は同じ,条件が異なるので別途説明あり"</formula1>
    </dataValidation>
    <dataValidation type="list" allowBlank="1" showInputMessage="1" showErrorMessage="1" sqref="C5">
      <formula1>"0,1,2,3"</formula1>
    </dataValidation>
    <dataValidation type="list" allowBlank="1" showInputMessage="1" showErrorMessage="1" sqref="D29:H29">
      <formula1>"敷地内禁煙,屋内禁煙,喫煙所設置（屋内）,喫煙所設置（屋外）,その他"</formula1>
    </dataValidation>
    <dataValidation type="list" allowBlank="1" showInputMessage="1" showErrorMessage="1" sqref="C133">
      <formula1>"事業所登録地,就業場所,選考場所,その他"</formula1>
    </dataValidation>
    <dataValidation type="list" allowBlank="1" showInputMessage="1" showErrorMessage="1" sqref="C135:E135">
      <formula1>"応募書類は返却する,求人者の責任で廃棄する"</formula1>
    </dataValidation>
  </dataValidations>
  <pageMargins left="0.7" right="0.7" top="0.75" bottom="0.75" header="0.3" footer="0.3"/>
  <pageSetup paperSize="9" orientation="portrait"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職業分類表※入力できません!$G$3:$G$894</xm:f>
          </x14:formula1>
          <xm:sqref>C11:H11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91"/>
  <sheetViews>
    <sheetView view="pageBreakPreview" topLeftCell="A34" zoomScaleNormal="100" zoomScaleSheetLayoutView="100" workbookViewId="0">
      <selection activeCell="J75" sqref="J75"/>
    </sheetView>
  </sheetViews>
  <sheetFormatPr defaultRowHeight="22.5" customHeight="1" x14ac:dyDescent="0.15"/>
  <cols>
    <col min="1" max="2" width="11.25" style="13" customWidth="1"/>
    <col min="3" max="9" width="11.25" customWidth="1"/>
  </cols>
  <sheetData>
    <row r="1" spans="1:9" ht="22.5" customHeight="1" thickTop="1" x14ac:dyDescent="0.15">
      <c r="A1" s="527" t="str">
        <f>IF(入力シート!C3="","",入力シート!C3)</f>
        <v/>
      </c>
      <c r="B1" s="528"/>
      <c r="C1" s="531"/>
      <c r="D1" s="532"/>
      <c r="H1" s="533" t="s">
        <v>58</v>
      </c>
      <c r="I1" s="534"/>
    </row>
    <row r="2" spans="1:9" ht="22.5" customHeight="1" thickBot="1" x14ac:dyDescent="0.2">
      <c r="A2" s="529"/>
      <c r="B2" s="530"/>
      <c r="C2" s="49"/>
      <c r="D2" s="48"/>
      <c r="H2" s="10" t="s">
        <v>72</v>
      </c>
      <c r="I2" s="11"/>
    </row>
    <row r="3" spans="1:9" ht="22.5" customHeight="1" thickTop="1" x14ac:dyDescent="0.15">
      <c r="A3" s="535" t="s">
        <v>73</v>
      </c>
      <c r="B3" s="535"/>
      <c r="C3" s="535"/>
      <c r="D3" s="535"/>
      <c r="E3" s="535"/>
      <c r="F3" s="535"/>
      <c r="G3" s="535"/>
      <c r="H3" s="535"/>
      <c r="I3" s="535"/>
    </row>
    <row r="4" spans="1:9" ht="22.5" customHeight="1" x14ac:dyDescent="0.15">
      <c r="A4" s="9"/>
      <c r="B4" s="9"/>
      <c r="C4" s="9"/>
      <c r="G4" s="12" t="s">
        <v>74</v>
      </c>
      <c r="H4" s="536" t="str">
        <f>IF(入力シート!C4="","",入力シート!C4)</f>
        <v/>
      </c>
      <c r="I4" s="537"/>
    </row>
    <row r="5" spans="1:9" ht="22.5" customHeight="1" x14ac:dyDescent="0.15">
      <c r="A5" s="9"/>
      <c r="B5" s="9"/>
      <c r="C5" s="9"/>
      <c r="G5" s="40" t="s">
        <v>1</v>
      </c>
      <c r="H5" s="538" t="str">
        <f>IF(H4="","",EOMONTH(H4,入力シート!C5))</f>
        <v/>
      </c>
      <c r="I5" s="538"/>
    </row>
    <row r="6" spans="1:9" ht="7.5" customHeight="1" thickBot="1" x14ac:dyDescent="0.2">
      <c r="F6" s="51"/>
    </row>
    <row r="7" spans="1:9" ht="19.5" customHeight="1" thickTop="1" x14ac:dyDescent="0.15">
      <c r="A7" s="545" t="s">
        <v>75</v>
      </c>
      <c r="B7" s="22" t="s">
        <v>59</v>
      </c>
      <c r="C7" s="547" t="str">
        <f>IF(入力シート!C6="","",入力シート!C6)</f>
        <v/>
      </c>
      <c r="D7" s="548"/>
      <c r="E7" s="548"/>
      <c r="F7" s="548"/>
      <c r="G7" s="548"/>
      <c r="H7" s="549" t="s">
        <v>67</v>
      </c>
      <c r="I7" s="550"/>
    </row>
    <row r="8" spans="1:9" ht="22.5" customHeight="1" x14ac:dyDescent="0.15">
      <c r="A8" s="546"/>
      <c r="B8" s="142" t="s">
        <v>76</v>
      </c>
      <c r="C8" s="390" t="str">
        <f>IF(入力シート!C7="","",入力シート!C7)</f>
        <v/>
      </c>
      <c r="D8" s="391"/>
      <c r="E8" s="391"/>
      <c r="F8" s="391"/>
      <c r="G8" s="555"/>
      <c r="H8" s="551"/>
      <c r="I8" s="552"/>
    </row>
    <row r="9" spans="1:9" ht="22.5" customHeight="1" x14ac:dyDescent="0.15">
      <c r="A9" s="36" t="s">
        <v>77</v>
      </c>
      <c r="B9" s="138" t="s">
        <v>78</v>
      </c>
      <c r="C9" s="169" t="str">
        <f>IF(E9="","",VLOOKUP(E9,職業分類表※入力できません!G:H,2,0))</f>
        <v/>
      </c>
      <c r="D9" s="14" t="s">
        <v>76</v>
      </c>
      <c r="E9" s="390" t="str">
        <f>IF(入力シート!C11="","",入力シート!C11)</f>
        <v/>
      </c>
      <c r="F9" s="391"/>
      <c r="G9" s="391"/>
      <c r="H9" s="551"/>
      <c r="I9" s="552"/>
    </row>
    <row r="10" spans="1:9" ht="22.5" customHeight="1" x14ac:dyDescent="0.15">
      <c r="A10" s="516" t="s">
        <v>79</v>
      </c>
      <c r="B10" s="338" t="str">
        <f>IF(入力シート!C12="","",入力シート!C12)</f>
        <v/>
      </c>
      <c r="C10" s="339"/>
      <c r="D10" s="339"/>
      <c r="E10" s="339"/>
      <c r="F10" s="339"/>
      <c r="G10" s="339"/>
      <c r="H10" s="551"/>
      <c r="I10" s="552"/>
    </row>
    <row r="11" spans="1:9" ht="22.5" customHeight="1" x14ac:dyDescent="0.15">
      <c r="A11" s="517"/>
      <c r="B11" s="341"/>
      <c r="C11" s="342"/>
      <c r="D11" s="342"/>
      <c r="E11" s="342"/>
      <c r="F11" s="342"/>
      <c r="G11" s="342"/>
      <c r="H11" s="551"/>
      <c r="I11" s="552"/>
    </row>
    <row r="12" spans="1:9" ht="22.5" customHeight="1" thickBot="1" x14ac:dyDescent="0.2">
      <c r="A12" s="517"/>
      <c r="B12" s="341"/>
      <c r="C12" s="342"/>
      <c r="D12" s="342"/>
      <c r="E12" s="342"/>
      <c r="F12" s="342"/>
      <c r="G12" s="342"/>
      <c r="H12" s="553"/>
      <c r="I12" s="554"/>
    </row>
    <row r="13" spans="1:9" ht="22.5" customHeight="1" thickTop="1" x14ac:dyDescent="0.15">
      <c r="A13" s="518"/>
      <c r="B13" s="396"/>
      <c r="C13" s="397"/>
      <c r="D13" s="397"/>
      <c r="E13" s="397"/>
      <c r="F13" s="397"/>
      <c r="G13" s="397"/>
      <c r="H13" s="508"/>
      <c r="I13" s="509"/>
    </row>
    <row r="14" spans="1:9" ht="22.5" customHeight="1" x14ac:dyDescent="0.15">
      <c r="A14" s="157" t="s">
        <v>2</v>
      </c>
      <c r="B14" s="510" t="str">
        <f>IF(入力シート!C15="","",入力シート!C15)</f>
        <v/>
      </c>
      <c r="C14" s="511"/>
      <c r="D14" s="543" t="s">
        <v>457</v>
      </c>
      <c r="E14" s="373"/>
      <c r="F14" s="514" t="str">
        <f>IF(入力シート!D16="","",入力シート!D16)</f>
        <v/>
      </c>
      <c r="G14" s="514"/>
      <c r="H14" s="514"/>
      <c r="I14" s="515"/>
    </row>
    <row r="15" spans="1:9" ht="22.5" customHeight="1" x14ac:dyDescent="0.15">
      <c r="A15" s="516" t="s">
        <v>3</v>
      </c>
      <c r="B15" s="510" t="str">
        <f>IF(入力シート!C17="","",入力シート!C17)</f>
        <v/>
      </c>
      <c r="C15" s="511"/>
      <c r="D15" s="34" t="s">
        <v>441</v>
      </c>
      <c r="E15" s="153" t="s">
        <v>440</v>
      </c>
      <c r="F15" s="510" t="str">
        <f>IF(入力シート!D18="","",入力シート!D18)</f>
        <v/>
      </c>
      <c r="G15" s="514"/>
      <c r="H15" s="544" t="str">
        <f>IF(入力シート!D19="","",入力シート!D19&amp;"による")</f>
        <v/>
      </c>
      <c r="I15" s="515"/>
    </row>
    <row r="16" spans="1:9" ht="22.5" customHeight="1" x14ac:dyDescent="0.15">
      <c r="A16" s="518"/>
      <c r="B16" s="165" t="s">
        <v>4</v>
      </c>
      <c r="C16" s="185" t="str">
        <f>IF(入力シート!E20="","",入力シート!E20)</f>
        <v/>
      </c>
      <c r="D16" s="146" t="s">
        <v>5</v>
      </c>
      <c r="E16" s="186" t="str">
        <f>IF(入力シート!G20="","",入力シート!G20)</f>
        <v/>
      </c>
      <c r="F16" s="146" t="s">
        <v>6</v>
      </c>
      <c r="G16" s="15" t="str">
        <f>IF(入力シート!E21="","",入力シート!E21)</f>
        <v/>
      </c>
      <c r="H16" s="15" t="str">
        <f>IF(入力シート!G21="","",入力シート!G21)</f>
        <v/>
      </c>
      <c r="I16" s="31"/>
    </row>
    <row r="17" spans="1:9" ht="22.5" customHeight="1" x14ac:dyDescent="0.15">
      <c r="A17" s="524" t="s">
        <v>9</v>
      </c>
      <c r="B17" s="390" t="str">
        <f>IF(入力シート!C22="","",入力シート!C22)</f>
        <v/>
      </c>
      <c r="C17" s="391"/>
      <c r="D17" s="391"/>
      <c r="E17" s="391"/>
      <c r="F17" s="391"/>
      <c r="G17" s="392"/>
      <c r="H17" s="170" t="s">
        <v>458</v>
      </c>
      <c r="I17" s="305" t="str">
        <f>IF(入力シート!C27="","",入力シート!C27)</f>
        <v/>
      </c>
    </row>
    <row r="18" spans="1:9" ht="22.5" customHeight="1" x14ac:dyDescent="0.15">
      <c r="A18" s="539"/>
      <c r="B18" s="540" t="s">
        <v>437</v>
      </c>
      <c r="C18" s="142" t="s">
        <v>60</v>
      </c>
      <c r="D18" s="541" t="str">
        <f>IF(入力シート!D23="","",入力シート!D23)</f>
        <v/>
      </c>
      <c r="E18" s="541"/>
      <c r="F18" s="541"/>
      <c r="G18" s="541"/>
      <c r="H18" s="541"/>
      <c r="I18" s="542"/>
    </row>
    <row r="19" spans="1:9" ht="22.5" customHeight="1" x14ac:dyDescent="0.15">
      <c r="A19" s="539"/>
      <c r="B19" s="540"/>
      <c r="C19" s="142" t="s">
        <v>61</v>
      </c>
      <c r="D19" s="541" t="str">
        <f>IF(入力シート!D24="","",入力シート!D24)</f>
        <v/>
      </c>
      <c r="E19" s="541"/>
      <c r="F19" s="541"/>
      <c r="G19" s="541"/>
      <c r="H19" s="541"/>
      <c r="I19" s="542"/>
    </row>
    <row r="20" spans="1:9" ht="22.5" customHeight="1" x14ac:dyDescent="0.15">
      <c r="A20" s="525"/>
      <c r="B20" s="173" t="s">
        <v>62</v>
      </c>
      <c r="C20" s="150" t="str">
        <f>IF(入力シート!D26="","",入力シート!D26)</f>
        <v/>
      </c>
      <c r="D20" s="30" t="s">
        <v>63</v>
      </c>
      <c r="E20" s="12" t="s">
        <v>64</v>
      </c>
      <c r="F20" s="65" t="str">
        <f>IF(入力シート!F26="","",入力シート!F26)</f>
        <v/>
      </c>
      <c r="G20" s="65" t="str">
        <f>IF(入力シート!G26="","",入力シート!G26)</f>
        <v/>
      </c>
      <c r="H20" s="26" t="s">
        <v>7</v>
      </c>
      <c r="I20" s="31"/>
    </row>
    <row r="21" spans="1:9" ht="22.5" customHeight="1" x14ac:dyDescent="0.15">
      <c r="A21" s="47" t="s">
        <v>47</v>
      </c>
      <c r="B21" s="151" t="str">
        <f>IF(入力シート!C31="","",入力シート!C31)</f>
        <v/>
      </c>
      <c r="C21" s="165" t="s">
        <v>2632</v>
      </c>
      <c r="D21" s="510" t="str">
        <f>IF(入力シート!E31="","",入力シート!E31)</f>
        <v/>
      </c>
      <c r="E21" s="511"/>
      <c r="F21" s="520"/>
      <c r="G21" s="520"/>
      <c r="H21" s="520"/>
      <c r="I21" s="521"/>
    </row>
    <row r="22" spans="1:9" ht="22.5" customHeight="1" x14ac:dyDescent="0.15">
      <c r="A22" s="161" t="s">
        <v>438</v>
      </c>
      <c r="B22" s="150" t="str">
        <f>IF(入力シート!C31="","",入力シート!C32)</f>
        <v/>
      </c>
      <c r="C22" s="146" t="s">
        <v>439</v>
      </c>
      <c r="D22" s="146" t="s">
        <v>8</v>
      </c>
      <c r="E22" s="522" t="str">
        <f>IF(入力シート!D33="","",入力シート!D33)</f>
        <v/>
      </c>
      <c r="F22" s="522"/>
      <c r="G22" s="522"/>
      <c r="H22" s="522"/>
      <c r="I22" s="523"/>
    </row>
    <row r="23" spans="1:9" ht="22.5" customHeight="1" x14ac:dyDescent="0.15">
      <c r="A23" s="161" t="s">
        <v>16</v>
      </c>
      <c r="B23" s="145" t="s">
        <v>9</v>
      </c>
      <c r="C23" s="162" t="str">
        <f>IF(入力シート!C8="","",入力シート!C8&amp;"人")</f>
        <v/>
      </c>
      <c r="D23" s="145" t="s">
        <v>453</v>
      </c>
      <c r="E23" s="162" t="str">
        <f>IF(入力シート!D9="","",入力シート!D9&amp;"人")</f>
        <v/>
      </c>
      <c r="F23" s="147" t="s">
        <v>454</v>
      </c>
      <c r="G23" s="162" t="str">
        <f>IF(入力シート!D10="","",入力シート!D10&amp;"人")</f>
        <v/>
      </c>
      <c r="H23" s="575"/>
      <c r="I23" s="576"/>
    </row>
    <row r="24" spans="1:9" ht="22.5" customHeight="1" x14ac:dyDescent="0.15">
      <c r="A24" s="524" t="s">
        <v>443</v>
      </c>
      <c r="B24" s="162" t="str">
        <f>IF(入力シート!C34="","",入力シート!C34)</f>
        <v/>
      </c>
      <c r="C24" s="23" t="s">
        <v>444</v>
      </c>
      <c r="D24" s="139" t="str">
        <f>IF(入力シート!E35="","",入力シート!E35)</f>
        <v/>
      </c>
      <c r="E24" s="29" t="s">
        <v>460</v>
      </c>
      <c r="F24" s="139" t="str">
        <f>IF(入力シート!G35="","",入力シート!G35)</f>
        <v/>
      </c>
      <c r="G24" s="30" t="s">
        <v>461</v>
      </c>
      <c r="H24" s="577"/>
      <c r="I24" s="578"/>
    </row>
    <row r="25" spans="1:9" ht="22.5" customHeight="1" x14ac:dyDescent="0.15">
      <c r="A25" s="525"/>
      <c r="B25" s="142" t="s">
        <v>445</v>
      </c>
      <c r="C25" s="390" t="str">
        <f>IF(入力シート!D36="","",入力シート!D36)</f>
        <v/>
      </c>
      <c r="D25" s="391"/>
      <c r="E25" s="391"/>
      <c r="F25" s="391"/>
      <c r="G25" s="391"/>
      <c r="H25" s="391"/>
      <c r="I25" s="519"/>
    </row>
    <row r="26" spans="1:9" ht="22.5" customHeight="1" x14ac:dyDescent="0.15">
      <c r="A26" s="157" t="s">
        <v>80</v>
      </c>
      <c r="B26" s="510" t="str">
        <f>IF(入力シート!C37="","",入力シート!C37)</f>
        <v/>
      </c>
      <c r="C26" s="511"/>
      <c r="D26" s="512" t="s">
        <v>459</v>
      </c>
      <c r="E26" s="513"/>
      <c r="F26" s="510" t="str">
        <f>IF(入力シート!C38="","",入力シート!C38)</f>
        <v/>
      </c>
      <c r="G26" s="514"/>
      <c r="H26" s="514"/>
      <c r="I26" s="515"/>
    </row>
    <row r="27" spans="1:9" ht="22.5" customHeight="1" x14ac:dyDescent="0.15">
      <c r="A27" s="516" t="s">
        <v>81</v>
      </c>
      <c r="B27" s="138" t="s">
        <v>82</v>
      </c>
      <c r="C27" s="162" t="str">
        <f>IF(入力シート!C39="","",入力シート!C39)</f>
        <v/>
      </c>
      <c r="D27" s="390" t="str">
        <f>IF(入力シート!D39="","",入力シート!D39)</f>
        <v/>
      </c>
      <c r="E27" s="391"/>
      <c r="F27" s="391"/>
      <c r="G27" s="391"/>
      <c r="H27" s="391"/>
      <c r="I27" s="519"/>
    </row>
    <row r="28" spans="1:9" ht="22.5" customHeight="1" x14ac:dyDescent="0.15">
      <c r="A28" s="517"/>
      <c r="B28" s="495" t="s">
        <v>83</v>
      </c>
      <c r="C28" s="162" t="str">
        <f>IF(入力シート!C40="","",入力シート!C40)</f>
        <v/>
      </c>
      <c r="D28" s="390" t="str">
        <f>IF(入力シート!D40="","",入力シート!D40)</f>
        <v/>
      </c>
      <c r="E28" s="391"/>
      <c r="F28" s="391"/>
      <c r="G28" s="391"/>
      <c r="H28" s="391"/>
      <c r="I28" s="519"/>
    </row>
    <row r="29" spans="1:9" ht="22.5" customHeight="1" x14ac:dyDescent="0.15">
      <c r="A29" s="517"/>
      <c r="B29" s="496"/>
      <c r="C29" s="162" t="str">
        <f>IF(入力シート!C41="","",入力シート!C41)</f>
        <v/>
      </c>
      <c r="D29" s="390" t="str">
        <f>IF(入力シート!D41="","",入力シート!D41)</f>
        <v/>
      </c>
      <c r="E29" s="391"/>
      <c r="F29" s="391"/>
      <c r="G29" s="391"/>
      <c r="H29" s="391"/>
      <c r="I29" s="519"/>
    </row>
    <row r="30" spans="1:9" ht="22.5" customHeight="1" x14ac:dyDescent="0.15">
      <c r="A30" s="517"/>
      <c r="B30" s="497"/>
      <c r="C30" s="162" t="str">
        <f>IF(入力シート!C42="","",入力シート!C42)</f>
        <v/>
      </c>
      <c r="D30" s="416" t="s">
        <v>2646</v>
      </c>
      <c r="E30" s="526"/>
      <c r="F30" s="142" t="s">
        <v>2647</v>
      </c>
      <c r="G30" s="306" t="str">
        <f>IF(入力シート!E42="","",入力シート!E42)</f>
        <v/>
      </c>
      <c r="H30" s="142" t="s">
        <v>2648</v>
      </c>
      <c r="I30" s="307" t="str">
        <f>IF(入力シート!G42="","",入力シート!G42)</f>
        <v/>
      </c>
    </row>
    <row r="31" spans="1:9" ht="22.5" customHeight="1" x14ac:dyDescent="0.15">
      <c r="A31" s="518"/>
      <c r="B31" s="156" t="s">
        <v>84</v>
      </c>
      <c r="C31" s="390" t="str">
        <f>IF(入力シート!C43="","",入力シート!C43)</f>
        <v/>
      </c>
      <c r="D31" s="391"/>
      <c r="E31" s="391"/>
      <c r="F31" s="391"/>
      <c r="G31" s="391"/>
      <c r="H31" s="391"/>
      <c r="I31" s="519"/>
    </row>
    <row r="32" spans="1:9" ht="22.5" customHeight="1" x14ac:dyDescent="0.15">
      <c r="A32" s="579" t="s">
        <v>2810</v>
      </c>
      <c r="B32" s="583" t="str">
        <f>IF(入力シート!C44="","",入力シート!C44)</f>
        <v/>
      </c>
      <c r="C32" s="180" t="s">
        <v>2687</v>
      </c>
      <c r="D32" s="149" t="s">
        <v>4</v>
      </c>
      <c r="E32" s="108" t="str">
        <f>IF(入力シート!D45="","",入力シート!D45)</f>
        <v/>
      </c>
      <c r="F32" s="78" t="s">
        <v>2811</v>
      </c>
      <c r="G32" s="572"/>
      <c r="H32" s="520"/>
      <c r="I32" s="521"/>
    </row>
    <row r="33" spans="1:9" ht="22.5" customHeight="1" x14ac:dyDescent="0.15">
      <c r="A33" s="525"/>
      <c r="B33" s="584"/>
      <c r="C33" s="180" t="s">
        <v>2687</v>
      </c>
      <c r="D33" s="543" t="s">
        <v>2812</v>
      </c>
      <c r="E33" s="373"/>
      <c r="F33" s="580" t="str">
        <f>IF(入力シート!E46="","",入力シート!E46)</f>
        <v/>
      </c>
      <c r="G33" s="581"/>
      <c r="H33" s="581"/>
      <c r="I33" s="582"/>
    </row>
    <row r="34" spans="1:9" ht="22.5" customHeight="1" x14ac:dyDescent="0.15">
      <c r="A34" s="161" t="s">
        <v>41</v>
      </c>
      <c r="B34" s="162" t="str">
        <f>IF(入力シート!C47="","",入力シート!C47)</f>
        <v/>
      </c>
      <c r="C34" s="449" t="s">
        <v>2625</v>
      </c>
      <c r="D34" s="450"/>
      <c r="E34" s="511" t="str">
        <f>IF(入力シート!C48="","",入力シート!C48)</f>
        <v/>
      </c>
      <c r="F34" s="567"/>
      <c r="G34" s="567"/>
      <c r="H34" s="567"/>
      <c r="I34" s="568"/>
    </row>
    <row r="35" spans="1:9" ht="22.5" customHeight="1" x14ac:dyDescent="0.15">
      <c r="A35" s="524" t="s">
        <v>43</v>
      </c>
      <c r="B35" s="399" t="s">
        <v>2628</v>
      </c>
      <c r="C35" s="400"/>
      <c r="D35" s="569" t="s">
        <v>2626</v>
      </c>
      <c r="E35" s="570"/>
      <c r="F35" s="43" t="str">
        <f>IF(入力シート!C49="","",入力シート!C49)</f>
        <v/>
      </c>
      <c r="G35" s="20" t="s">
        <v>36</v>
      </c>
      <c r="H35" s="165" t="s">
        <v>2760</v>
      </c>
      <c r="I35" s="187" t="str">
        <f>IF(入力シート!C51="","",入力シート!C51)</f>
        <v/>
      </c>
    </row>
    <row r="36" spans="1:9" ht="22.5" customHeight="1" x14ac:dyDescent="0.15">
      <c r="A36" s="539"/>
      <c r="B36" s="8" t="str">
        <f>IF(入力シート!C50="","",入力シート!C50)</f>
        <v/>
      </c>
      <c r="C36" s="144" t="str">
        <f>IF(B34="月給","円/月",IF(B34="日給","円/日",IF(B34="時給","円/時",IF(B34="年俸","円/年","円"))))</f>
        <v>円</v>
      </c>
      <c r="D36" s="571" t="s">
        <v>2645</v>
      </c>
      <c r="E36" s="556" t="str">
        <f>IF(入力シート!C52="","",入力シート!C52)</f>
        <v/>
      </c>
      <c r="F36" s="557"/>
      <c r="G36" s="557"/>
      <c r="H36" s="557"/>
      <c r="I36" s="558"/>
    </row>
    <row r="37" spans="1:9" ht="22.5" customHeight="1" x14ac:dyDescent="0.15">
      <c r="A37" s="539"/>
      <c r="B37" s="565" t="s">
        <v>2627</v>
      </c>
      <c r="C37" s="566"/>
      <c r="D37" s="496"/>
      <c r="E37" s="559"/>
      <c r="F37" s="560"/>
      <c r="G37" s="560"/>
      <c r="H37" s="560"/>
      <c r="I37" s="561"/>
    </row>
    <row r="38" spans="1:9" ht="22.5" customHeight="1" x14ac:dyDescent="0.15">
      <c r="A38" s="525"/>
      <c r="B38" s="2" t="str">
        <f>IF(入力シート!E50="","",入力シート!E50)</f>
        <v/>
      </c>
      <c r="C38" s="45" t="str">
        <f>C36</f>
        <v>円</v>
      </c>
      <c r="D38" s="497"/>
      <c r="E38" s="562"/>
      <c r="F38" s="563"/>
      <c r="G38" s="563"/>
      <c r="H38" s="563"/>
      <c r="I38" s="564"/>
    </row>
    <row r="39" spans="1:9" ht="22.5" customHeight="1" x14ac:dyDescent="0.15">
      <c r="A39" s="161" t="s">
        <v>45</v>
      </c>
      <c r="B39" s="162" t="str">
        <f>IF(入力シート!C56="","",入力シート!C56)</f>
        <v/>
      </c>
      <c r="C39" s="142" t="s">
        <v>46</v>
      </c>
      <c r="D39" s="152" t="str">
        <f>IF(入力シート!D57="","",入力シート!D57)</f>
        <v/>
      </c>
      <c r="E39" s="146" t="s">
        <v>2631</v>
      </c>
      <c r="F39" s="15" t="str">
        <f>IF(入力シート!F57="","",入力シート!F57)</f>
        <v/>
      </c>
      <c r="G39" s="63" t="str">
        <f>IF(入力シート!G57="","",入力シート!G57)</f>
        <v/>
      </c>
      <c r="H39" s="20" t="s">
        <v>42</v>
      </c>
      <c r="I39" s="31"/>
    </row>
    <row r="40" spans="1:9" ht="22.5" customHeight="1" x14ac:dyDescent="0.15">
      <c r="A40" s="161" t="s">
        <v>2629</v>
      </c>
      <c r="B40" s="162" t="str">
        <f>IF(入力シート!C58="","",入力シート!C58)</f>
        <v/>
      </c>
      <c r="C40" s="407" t="s">
        <v>2625</v>
      </c>
      <c r="D40" s="399"/>
      <c r="E40" s="510" t="str">
        <f>IF(入力シート!F58="","",入力シート!F58)</f>
        <v/>
      </c>
      <c r="F40" s="514"/>
      <c r="G40" s="514"/>
      <c r="H40" s="514"/>
      <c r="I40" s="515"/>
    </row>
    <row r="41" spans="1:9" ht="22.5" customHeight="1" x14ac:dyDescent="0.15">
      <c r="A41" s="161" t="s">
        <v>2630</v>
      </c>
      <c r="B41" s="150" t="str">
        <f>IF(入力シート!C59="","",入力シート!C59)</f>
        <v/>
      </c>
      <c r="C41" s="64" t="str">
        <f>IF(入力シート!D59="","",入力シート!D59)</f>
        <v/>
      </c>
      <c r="D41" s="407" t="s">
        <v>2625</v>
      </c>
      <c r="E41" s="399"/>
      <c r="F41" s="596" t="str">
        <f>IF(入力シート!G59="","",入力シート!G59)</f>
        <v/>
      </c>
      <c r="G41" s="597"/>
      <c r="H41" s="597"/>
      <c r="I41" s="598"/>
    </row>
    <row r="42" spans="1:9" ht="22.5" customHeight="1" x14ac:dyDescent="0.15">
      <c r="A42" s="161" t="s">
        <v>48</v>
      </c>
      <c r="B42" s="304" t="str">
        <f>IF(入力シート!C60="","",入力シート!C60)</f>
        <v/>
      </c>
      <c r="C42" s="142" t="s">
        <v>2634</v>
      </c>
      <c r="D42" s="15" t="str">
        <f>IF(入力シート!C61="","",入力シート!C61)</f>
        <v/>
      </c>
      <c r="E42" s="63" t="str">
        <f>IF(入力シート!D61="","",入力シート!D61)</f>
        <v/>
      </c>
      <c r="F42" s="146" t="s">
        <v>2627</v>
      </c>
      <c r="G42" s="63" t="str">
        <f>IF(入力シート!F61="","",入力シート!F61)</f>
        <v/>
      </c>
      <c r="H42" s="188" t="str">
        <f>E42</f>
        <v/>
      </c>
      <c r="I42" s="587"/>
    </row>
    <row r="43" spans="1:9" ht="22.5" customHeight="1" thickBot="1" x14ac:dyDescent="0.2">
      <c r="A43" s="190" t="s">
        <v>2633</v>
      </c>
      <c r="B43" s="308" t="str">
        <f>IF(入力シート!C62="","",入力シート!C62)</f>
        <v/>
      </c>
      <c r="C43" s="191" t="s">
        <v>2634</v>
      </c>
      <c r="D43" s="192" t="s">
        <v>0</v>
      </c>
      <c r="E43" s="193" t="str">
        <f>IF(入力シート!D63="","",入力シート!D63)</f>
        <v/>
      </c>
      <c r="F43" s="194" t="s">
        <v>49</v>
      </c>
      <c r="G43" s="195" t="str">
        <f>IF(入力シート!F63="","",入力シート!F63)</f>
        <v/>
      </c>
      <c r="H43" s="193" t="str">
        <f>IF(入力シート!G63="","",入力シート!G63)</f>
        <v/>
      </c>
      <c r="I43" s="588"/>
    </row>
    <row r="44" spans="1:9" ht="22.5" customHeight="1" x14ac:dyDescent="0.15">
      <c r="A44" s="591" t="s">
        <v>11</v>
      </c>
      <c r="B44" s="206" t="s">
        <v>448</v>
      </c>
      <c r="C44" s="593" t="str">
        <f>IF(入力シート!C64="","",入力シート!C64)</f>
        <v/>
      </c>
      <c r="D44" s="594"/>
      <c r="E44" s="599" t="s">
        <v>2837</v>
      </c>
      <c r="F44" s="600"/>
      <c r="G44" s="593" t="str">
        <f>IF(入力シート!D65="","",入力シート!D65)</f>
        <v/>
      </c>
      <c r="H44" s="594"/>
      <c r="I44" s="595"/>
    </row>
    <row r="45" spans="1:9" ht="22.5" customHeight="1" x14ac:dyDescent="0.15">
      <c r="A45" s="592"/>
      <c r="B45" s="142">
        <v>1</v>
      </c>
      <c r="C45" s="215" t="str">
        <f>IF(入力シート!E66="","",入力シート!E66)</f>
        <v>：</v>
      </c>
      <c r="D45" s="146" t="s">
        <v>436</v>
      </c>
      <c r="E45" s="216" t="str">
        <f>IF(入力シート!G66="","",入力シート!G66)</f>
        <v>：</v>
      </c>
      <c r="F45" s="142">
        <v>2</v>
      </c>
      <c r="G45" s="215" t="str">
        <f>IF(入力シート!E67="","",入力シート!E67)</f>
        <v>：</v>
      </c>
      <c r="H45" s="146" t="s">
        <v>436</v>
      </c>
      <c r="I45" s="217" t="str">
        <f>IF(入力シート!G67="","",入力シート!G67)</f>
        <v>：</v>
      </c>
    </row>
    <row r="46" spans="1:9" ht="22.5" customHeight="1" x14ac:dyDescent="0.15">
      <c r="A46" s="592"/>
      <c r="B46" s="142">
        <v>3</v>
      </c>
      <c r="C46" s="215" t="str">
        <f>IF(入力シート!E68="","",入力シート!E68)</f>
        <v>：</v>
      </c>
      <c r="D46" s="146" t="s">
        <v>436</v>
      </c>
      <c r="E46" s="216" t="str">
        <f>IF(入力シート!G68="","",入力シート!G68)</f>
        <v>：</v>
      </c>
      <c r="F46" s="142">
        <v>4</v>
      </c>
      <c r="G46" s="215" t="str">
        <f>IF(入力シート!E69="","",入力シート!E69)</f>
        <v>：</v>
      </c>
      <c r="H46" s="146" t="s">
        <v>5</v>
      </c>
      <c r="I46" s="217" t="str">
        <f>IF(入力シート!G69="","",入力シート!G69)</f>
        <v>：</v>
      </c>
    </row>
    <row r="47" spans="1:9" ht="22.5" customHeight="1" x14ac:dyDescent="0.15">
      <c r="A47" s="592"/>
      <c r="B47" s="215" t="str">
        <f>IF(入力シート!C70="","",入力シート!C70)</f>
        <v/>
      </c>
      <c r="C47" s="146" t="s">
        <v>436</v>
      </c>
      <c r="D47" s="216" t="str">
        <f>IF(入力シート!E70="","",入力シート!E70)</f>
        <v/>
      </c>
      <c r="E47" s="146" t="s">
        <v>14</v>
      </c>
      <c r="F47" s="211" t="str">
        <f>IF(入力シート!G70="","",入力シート!G70)</f>
        <v/>
      </c>
      <c r="G47" s="160" t="s">
        <v>12</v>
      </c>
      <c r="H47" s="198" t="str">
        <f>IF(入力シート!H70="","",入力シート!H70)</f>
        <v/>
      </c>
      <c r="I47" s="31"/>
    </row>
    <row r="48" spans="1:9" ht="22.5" customHeight="1" x14ac:dyDescent="0.15">
      <c r="A48" s="592"/>
      <c r="B48" s="142" t="s">
        <v>446</v>
      </c>
      <c r="C48" s="303" t="str">
        <f>IF(入力シート!C71="","",入力シート!C71)</f>
        <v/>
      </c>
      <c r="D48" s="146" t="s">
        <v>439</v>
      </c>
      <c r="E48" s="24" t="s">
        <v>447</v>
      </c>
      <c r="F48" s="141" t="str">
        <f>IF(入力シート!F71="","",入力シート!F71)</f>
        <v/>
      </c>
      <c r="G48" s="160" t="s">
        <v>2708</v>
      </c>
      <c r="H48" s="575"/>
      <c r="I48" s="576"/>
    </row>
    <row r="49" spans="1:9" ht="22.5" customHeight="1" x14ac:dyDescent="0.15">
      <c r="A49" s="592"/>
      <c r="B49" s="154" t="s">
        <v>13</v>
      </c>
      <c r="C49" s="140">
        <f>IF(入力シート!C72="","",入力シート!C72)</f>
        <v>60</v>
      </c>
      <c r="D49" s="148" t="s">
        <v>7</v>
      </c>
      <c r="H49" s="577"/>
      <c r="I49" s="578"/>
    </row>
    <row r="50" spans="1:9" ht="22.5" customHeight="1" x14ac:dyDescent="0.15">
      <c r="A50" s="592"/>
      <c r="B50" s="142" t="s">
        <v>449</v>
      </c>
      <c r="C50" s="601" t="str">
        <f>IF(入力シート!C74="","",入力シート!C74)</f>
        <v/>
      </c>
      <c r="D50" s="602"/>
      <c r="E50" s="602"/>
      <c r="F50" s="602"/>
      <c r="G50" s="602"/>
      <c r="H50" s="602"/>
      <c r="I50" s="603"/>
    </row>
    <row r="51" spans="1:9" ht="22.5" customHeight="1" x14ac:dyDescent="0.15">
      <c r="A51" s="524" t="s">
        <v>15</v>
      </c>
      <c r="B51" s="154" t="s">
        <v>31</v>
      </c>
      <c r="C51" s="154" t="s">
        <v>32</v>
      </c>
      <c r="D51" s="154" t="s">
        <v>33</v>
      </c>
      <c r="E51" s="154" t="s">
        <v>451</v>
      </c>
      <c r="F51" s="154" t="s">
        <v>34</v>
      </c>
      <c r="G51" s="169" t="s">
        <v>35</v>
      </c>
      <c r="H51" s="322" t="s">
        <v>36</v>
      </c>
      <c r="I51" s="16" t="s">
        <v>37</v>
      </c>
    </row>
    <row r="52" spans="1:9" ht="22.5" customHeight="1" x14ac:dyDescent="0.15">
      <c r="A52" s="539"/>
      <c r="B52" s="17" t="str">
        <f>IF(入力シート!C76="","",入力シート!C76)</f>
        <v/>
      </c>
      <c r="C52" s="17" t="str">
        <f>IF(入力シート!D76="","",入力シート!D76)</f>
        <v/>
      </c>
      <c r="D52" s="17" t="str">
        <f>IF(入力シート!E76="","",入力シート!E76)</f>
        <v/>
      </c>
      <c r="E52" s="17" t="str">
        <f>IF(入力シート!F76="","",入力シート!F76)</f>
        <v/>
      </c>
      <c r="F52" s="17" t="str">
        <f>IF(入力シート!G76="","",入力シート!G76)</f>
        <v/>
      </c>
      <c r="G52" s="17" t="str">
        <f>IF(入力シート!H76="","",入力シート!H76)</f>
        <v/>
      </c>
      <c r="H52" s="17" t="str">
        <f>IF(入力シート!C78="","",入力シート!C78)</f>
        <v/>
      </c>
      <c r="I52" s="18" t="str">
        <f>IF(入力シート!D78="","",入力シート!D78)</f>
        <v/>
      </c>
    </row>
    <row r="53" spans="1:9" ht="22.5" customHeight="1" x14ac:dyDescent="0.15">
      <c r="A53" s="539"/>
      <c r="B53" s="608" t="s">
        <v>2842</v>
      </c>
      <c r="C53" s="609"/>
      <c r="D53" s="609"/>
      <c r="E53" s="609"/>
      <c r="F53" s="609"/>
      <c r="G53" s="612" t="s">
        <v>2933</v>
      </c>
      <c r="H53" s="613"/>
      <c r="I53" s="614"/>
    </row>
    <row r="54" spans="1:9" ht="22.5" customHeight="1" x14ac:dyDescent="0.15">
      <c r="A54" s="539"/>
      <c r="B54" s="17" t="str">
        <f>IF(入力シート!D80="","",入力シート!D80&amp;入力シート!D81&amp;"曜日")</f>
        <v/>
      </c>
      <c r="C54" s="17" t="str">
        <f>IF(入力シート!E80="","",入力シート!E80&amp;入力シート!E81&amp;"曜日")</f>
        <v/>
      </c>
      <c r="D54" s="17" t="str">
        <f>IF(入力シート!F80="","",入力シート!F80&amp;入力シート!F81&amp;"曜日")</f>
        <v/>
      </c>
      <c r="E54" s="17" t="str">
        <f>IF(入力シート!G80="","",入力シート!G80&amp;入力シート!G81&amp;"曜日")</f>
        <v/>
      </c>
      <c r="F54" s="166" t="str">
        <f>IF(入力シート!H80="","",入力シート!H80&amp;入力シート!H81&amp;"曜日")</f>
        <v/>
      </c>
      <c r="G54" s="325" t="s">
        <v>2934</v>
      </c>
      <c r="H54" s="321" t="str">
        <f>IF(入力シート!C15="正社員",入力シート!D85,"")</f>
        <v/>
      </c>
      <c r="I54" s="326" t="str">
        <f>IF(G53="週所定労働日数","日以上","日")</f>
        <v>日</v>
      </c>
    </row>
    <row r="55" spans="1:9" ht="22.5" customHeight="1" x14ac:dyDescent="0.15">
      <c r="A55" s="539"/>
      <c r="B55" s="155" t="s">
        <v>2724</v>
      </c>
      <c r="C55" s="154" t="s">
        <v>2725</v>
      </c>
      <c r="D55" s="154" t="s">
        <v>2727</v>
      </c>
      <c r="E55" s="179" t="s">
        <v>2728</v>
      </c>
      <c r="F55" s="154" t="s">
        <v>38</v>
      </c>
      <c r="G55" s="606" t="s">
        <v>452</v>
      </c>
      <c r="H55" s="606"/>
      <c r="I55" s="607"/>
    </row>
    <row r="56" spans="1:9" ht="22.5" customHeight="1" x14ac:dyDescent="0.15">
      <c r="A56" s="539"/>
      <c r="B56" s="17" t="str">
        <f>IF(入力シート!C84="","",入力シート!C84)</f>
        <v/>
      </c>
      <c r="C56" s="17" t="str">
        <f>IF(入力シート!D84="","",入力シート!D84)</f>
        <v/>
      </c>
      <c r="D56" s="17" t="str">
        <f>IF(入力シート!E84="","",入力シート!E84)</f>
        <v/>
      </c>
      <c r="E56" s="17" t="str">
        <f>IF(入力シート!F84="","",入力シート!F84)</f>
        <v/>
      </c>
      <c r="F56" s="17" t="str">
        <f>IF(入力シート!C82="","",入力シート!C82)</f>
        <v/>
      </c>
      <c r="G56" s="541" t="str">
        <f>IF(入力シート!E86="","",入力シート!E86)</f>
        <v/>
      </c>
      <c r="H56" s="541"/>
      <c r="I56" s="189" t="s">
        <v>36</v>
      </c>
    </row>
    <row r="57" spans="1:9" ht="22.5" customHeight="1" x14ac:dyDescent="0.15">
      <c r="A57" s="539"/>
      <c r="B57" s="604" t="s">
        <v>2624</v>
      </c>
      <c r="C57" s="378" t="str">
        <f>IF(入力シート!C87="","",入力シート!C87)</f>
        <v/>
      </c>
      <c r="D57" s="379"/>
      <c r="E57" s="379"/>
      <c r="F57" s="379"/>
      <c r="G57" s="379"/>
      <c r="H57" s="379"/>
      <c r="I57" s="610"/>
    </row>
    <row r="58" spans="1:9" ht="22.5" customHeight="1" x14ac:dyDescent="0.15">
      <c r="A58" s="539"/>
      <c r="B58" s="605"/>
      <c r="C58" s="344"/>
      <c r="D58" s="345"/>
      <c r="E58" s="345"/>
      <c r="F58" s="345"/>
      <c r="G58" s="345"/>
      <c r="H58" s="345"/>
      <c r="I58" s="611"/>
    </row>
    <row r="59" spans="1:9" ht="22.5" customHeight="1" x14ac:dyDescent="0.15">
      <c r="A59" s="524" t="s">
        <v>17</v>
      </c>
      <c r="B59" s="585" t="str">
        <f>IF(入力シート!C89="","",入力シート!C89)</f>
        <v/>
      </c>
      <c r="C59" s="495" t="s">
        <v>455</v>
      </c>
      <c r="D59" s="154" t="s">
        <v>19</v>
      </c>
      <c r="E59" s="154" t="s">
        <v>20</v>
      </c>
      <c r="F59" s="154" t="s">
        <v>21</v>
      </c>
      <c r="G59" s="154" t="s">
        <v>22</v>
      </c>
      <c r="H59" s="154" t="s">
        <v>23</v>
      </c>
      <c r="I59" s="200" t="s">
        <v>24</v>
      </c>
    </row>
    <row r="60" spans="1:9" ht="22.5" customHeight="1" x14ac:dyDescent="0.15">
      <c r="A60" s="539"/>
      <c r="B60" s="586"/>
      <c r="C60" s="496"/>
      <c r="D60" s="17" t="str">
        <f>IF(入力シート!D90="","",入力シート!D90)</f>
        <v/>
      </c>
      <c r="E60" s="17" t="str">
        <f>IF(入力シート!D91="","",入力シート!D91)</f>
        <v/>
      </c>
      <c r="F60" s="17" t="str">
        <f>IF(入力シート!D92="","",入力シート!D92)</f>
        <v/>
      </c>
      <c r="G60" s="17" t="str">
        <f>IF(入力シート!D93="","",入力シート!D93)</f>
        <v/>
      </c>
      <c r="H60" s="17" t="str">
        <f>IF(入力シート!D94="","",入力シート!D94)</f>
        <v/>
      </c>
      <c r="I60" s="18" t="str">
        <f>IF(入力シート!D95="","",入力シート!D95)</f>
        <v/>
      </c>
    </row>
    <row r="61" spans="1:9" ht="22.5" customHeight="1" x14ac:dyDescent="0.15">
      <c r="A61" s="161" t="s">
        <v>66</v>
      </c>
      <c r="B61" s="212" t="str">
        <f>IF(入力シート!C96="","",入力シート!C96)</f>
        <v/>
      </c>
      <c r="C61" s="496"/>
      <c r="D61" s="162" t="str">
        <f>IF(入力シート!C97="","",入力シート!C97)</f>
        <v/>
      </c>
      <c r="E61" s="572"/>
      <c r="F61" s="520"/>
      <c r="G61" s="520"/>
      <c r="H61" s="520"/>
      <c r="I61" s="521"/>
    </row>
    <row r="62" spans="1:9" ht="22.5" customHeight="1" x14ac:dyDescent="0.15">
      <c r="A62" s="161" t="s">
        <v>65</v>
      </c>
      <c r="B62" s="212" t="str">
        <f>IF(入力シート!C98="","",入力シート!C98)</f>
        <v/>
      </c>
      <c r="C62" s="496"/>
      <c r="D62" s="162" t="str">
        <f>IF(入力シート!C99="","",入力シート!C99)</f>
        <v/>
      </c>
      <c r="E62" s="32" t="s">
        <v>2843</v>
      </c>
      <c r="F62" s="28" t="s">
        <v>25</v>
      </c>
      <c r="G62" s="151" t="str">
        <f>IF(入力シート!F99="","",入力シート!F99)</f>
        <v/>
      </c>
      <c r="H62" s="42" t="s">
        <v>456</v>
      </c>
      <c r="I62" s="33"/>
    </row>
    <row r="63" spans="1:9" ht="22.5" customHeight="1" x14ac:dyDescent="0.15">
      <c r="A63" s="161" t="s">
        <v>18</v>
      </c>
      <c r="B63" s="212" t="str">
        <f>IF(入力シート!C100="","",入力シート!C100)</f>
        <v/>
      </c>
      <c r="C63" s="496"/>
      <c r="D63" s="162" t="str">
        <f>IF(入力シート!C101="","",入力シート!C101)</f>
        <v/>
      </c>
      <c r="E63" s="32" t="s">
        <v>2843</v>
      </c>
      <c r="F63" s="3" t="str">
        <f>IF(入力シート!F101="","",入力シート!F101)</f>
        <v/>
      </c>
      <c r="G63" s="26" t="s">
        <v>27</v>
      </c>
      <c r="H63" s="575"/>
      <c r="I63" s="576"/>
    </row>
    <row r="64" spans="1:9" ht="22.5" customHeight="1" x14ac:dyDescent="0.15">
      <c r="A64" s="161" t="s">
        <v>29</v>
      </c>
      <c r="B64" s="212" t="str">
        <f>IF(入力シート!C102="","",入力シート!C102)</f>
        <v/>
      </c>
      <c r="C64" s="496"/>
      <c r="D64" s="162" t="str">
        <f>IF(入力シート!C103="","",入力シート!C103)</f>
        <v/>
      </c>
      <c r="E64" s="32" t="s">
        <v>2843</v>
      </c>
      <c r="F64" s="3" t="str">
        <f>IF(入力シート!F103="","",入力シート!F103)</f>
        <v/>
      </c>
      <c r="G64" s="20" t="s">
        <v>28</v>
      </c>
      <c r="H64" s="589"/>
      <c r="I64" s="590"/>
    </row>
    <row r="65" spans="1:9" ht="22.5" customHeight="1" x14ac:dyDescent="0.15">
      <c r="A65" s="161" t="s">
        <v>30</v>
      </c>
      <c r="B65" s="212" t="str">
        <f>IF(入力シート!C104="","",入力シート!C104)</f>
        <v/>
      </c>
      <c r="C65" s="497"/>
      <c r="D65" s="162" t="str">
        <f>IF(入力シート!C105="","",入力シート!C105)</f>
        <v/>
      </c>
      <c r="E65" s="176" t="s">
        <v>2843</v>
      </c>
      <c r="F65" s="3" t="str">
        <f>IF(入力シート!F105="","",入力シート!F105)</f>
        <v/>
      </c>
      <c r="G65" s="20" t="s">
        <v>28</v>
      </c>
      <c r="H65" s="577"/>
      <c r="I65" s="578"/>
    </row>
    <row r="66" spans="1:9" ht="22.5" customHeight="1" x14ac:dyDescent="0.15">
      <c r="A66" s="35" t="s">
        <v>39</v>
      </c>
      <c r="B66" s="145" t="s">
        <v>462</v>
      </c>
      <c r="C66" s="25" t="str">
        <f>IF(入力シート!C106="","",入力シート!C106)</f>
        <v/>
      </c>
      <c r="D66" s="146" t="s">
        <v>40</v>
      </c>
      <c r="E66" s="25" t="str">
        <f>IF(入力シート!C107="","",入力シート!C107)</f>
        <v/>
      </c>
      <c r="F66" s="159" t="s">
        <v>464</v>
      </c>
      <c r="G66" s="510" t="str">
        <f>IF(入力シート!E106="","",入力シート!E106)</f>
        <v/>
      </c>
      <c r="H66" s="514"/>
      <c r="I66" s="515"/>
    </row>
    <row r="67" spans="1:9" ht="22.5" customHeight="1" x14ac:dyDescent="0.15">
      <c r="A67" s="573" t="s">
        <v>463</v>
      </c>
      <c r="B67" s="574"/>
      <c r="C67" s="510" t="str">
        <f>IF(入力シート!C108="","",入力シート!C108)</f>
        <v/>
      </c>
      <c r="D67" s="514"/>
      <c r="E67" s="511"/>
      <c r="F67" s="159" t="s">
        <v>465</v>
      </c>
      <c r="G67" s="510" t="str">
        <f>IF(入力シート!E108="","",入力シート!E108)</f>
        <v/>
      </c>
      <c r="H67" s="514"/>
      <c r="I67" s="515"/>
    </row>
    <row r="68" spans="1:9" ht="22.5" customHeight="1" x14ac:dyDescent="0.15">
      <c r="A68" s="163" t="s">
        <v>442</v>
      </c>
      <c r="B68" s="140" t="str">
        <f>IF(入力シート!C109="","",入力シート!C109)</f>
        <v/>
      </c>
      <c r="C68" s="148" t="s">
        <v>10</v>
      </c>
      <c r="D68" s="572"/>
      <c r="E68" s="520"/>
      <c r="F68" s="520"/>
      <c r="G68" s="520"/>
      <c r="H68" s="520"/>
      <c r="I68" s="521"/>
    </row>
    <row r="69" spans="1:9" ht="22.5" customHeight="1" x14ac:dyDescent="0.15">
      <c r="A69" s="524" t="s">
        <v>52</v>
      </c>
      <c r="B69" s="495" t="s">
        <v>50</v>
      </c>
      <c r="C69" s="46" t="s">
        <v>2635</v>
      </c>
      <c r="D69" s="46" t="s">
        <v>51</v>
      </c>
      <c r="E69" s="46" t="s">
        <v>2636</v>
      </c>
      <c r="F69" s="608" t="s">
        <v>44</v>
      </c>
      <c r="G69" s="609"/>
      <c r="H69" s="609"/>
      <c r="I69" s="616"/>
    </row>
    <row r="70" spans="1:9" ht="22.5" customHeight="1" x14ac:dyDescent="0.15">
      <c r="A70" s="539"/>
      <c r="B70" s="497"/>
      <c r="C70" s="167" t="str">
        <f>IF(入力シート!D110="","",入力シート!D110)</f>
        <v/>
      </c>
      <c r="D70" s="167" t="str">
        <f>IF(入力シート!D111="","",入力シート!F111&amp;入力シート!G111)</f>
        <v/>
      </c>
      <c r="E70" s="167" t="str">
        <f>IF(入力シート!D112="","",入力シート!D112)</f>
        <v/>
      </c>
      <c r="F70" s="617" t="str">
        <f>IF(入力シート!D113="","",入力シート!D113)</f>
        <v/>
      </c>
      <c r="G70" s="618"/>
      <c r="H70" s="618"/>
      <c r="I70" s="619"/>
    </row>
    <row r="71" spans="1:9" ht="22.5" customHeight="1" x14ac:dyDescent="0.15">
      <c r="A71" s="539"/>
      <c r="B71" s="142" t="s">
        <v>2637</v>
      </c>
      <c r="C71" s="203" t="str">
        <f>IF(入力シート!E114="","",入力シート!D114&amp;入力シート!E114&amp;入力シート!F114)</f>
        <v/>
      </c>
      <c r="D71" s="203" t="str">
        <f>IF(入力シート!E115="","",入力シート!D115&amp;入力シート!E115&amp;入力シート!F115)</f>
        <v/>
      </c>
      <c r="E71" s="142" t="s">
        <v>2841</v>
      </c>
      <c r="F71" s="390" t="str">
        <f>IF(入力シート!D116="","",入力シート!D120)</f>
        <v/>
      </c>
      <c r="G71" s="391"/>
      <c r="H71" s="391"/>
      <c r="I71" s="519"/>
    </row>
    <row r="72" spans="1:9" ht="22.5" customHeight="1" x14ac:dyDescent="0.15">
      <c r="A72" s="539"/>
      <c r="B72" s="142" t="s">
        <v>56</v>
      </c>
      <c r="C72" s="204" t="str">
        <f>IF(AND(入力シート!D117="〇",入力シート!D118="〇",入力シート!D119="〇"),"郵便/電話/E-mail",IF(AND(入力シート!D117="〇",入力シート!D118="〇",入力シート!D119=""),"郵便/電話",IF(AND(入力シート!D117="〇",入力シート!D118="",入力シート!D119=""),"郵便",IF(AND(入力シート!D117="",入力シート!D118="〇",入力シート!D119="〇"),"電話/E-mail",IF(AND(入力シート!D117="",入力シート!D118="〇",入力シート!D119=""),"電話",IF(AND(入力シート!D117="",入力シート!D118="",入力シート!D119="〇"),"E-mail",""))))))</f>
        <v/>
      </c>
      <c r="D72" s="407" t="s">
        <v>2625</v>
      </c>
      <c r="E72" s="399"/>
      <c r="F72" s="510" t="str">
        <f>IF(入力シート!D120="","",入力シート!D120)</f>
        <v/>
      </c>
      <c r="G72" s="514"/>
      <c r="H72" s="514"/>
      <c r="I72" s="515"/>
    </row>
    <row r="73" spans="1:9" ht="22.5" customHeight="1" x14ac:dyDescent="0.15">
      <c r="A73" s="539"/>
      <c r="B73" s="142" t="s">
        <v>55</v>
      </c>
      <c r="C73" s="152" t="str">
        <f>IF(入力シート!C121="","",入力シート!C121)</f>
        <v/>
      </c>
      <c r="D73" s="407" t="s">
        <v>2625</v>
      </c>
      <c r="E73" s="399"/>
      <c r="F73" s="620" t="str">
        <f>IF(入力シート!E122="","",入力シート!E122)</f>
        <v/>
      </c>
      <c r="G73" s="621"/>
      <c r="H73" s="621"/>
      <c r="I73" s="622"/>
    </row>
    <row r="74" spans="1:9" ht="22.5" customHeight="1" x14ac:dyDescent="0.15">
      <c r="A74" s="539"/>
      <c r="B74" s="154" t="s">
        <v>2845</v>
      </c>
      <c r="C74" s="390" t="str">
        <f>IF(入力シート!C123="","",IF(入力シート!C123="その他",入力シート!C123&amp;"("&amp;入力シート!E124&amp;")",入力シート!C123))</f>
        <v/>
      </c>
      <c r="D74" s="391"/>
      <c r="E74" s="391"/>
      <c r="F74" s="205" t="s">
        <v>2850</v>
      </c>
      <c r="G74" s="390" t="str">
        <f>IF(入力シート!C135="","",入力シート!C135)</f>
        <v/>
      </c>
      <c r="H74" s="391"/>
      <c r="I74" s="519"/>
    </row>
    <row r="75" spans="1:9" ht="22.5" customHeight="1" x14ac:dyDescent="0.15">
      <c r="A75" s="539"/>
      <c r="B75" s="495" t="s">
        <v>2638</v>
      </c>
      <c r="C75" s="46" t="s">
        <v>2847</v>
      </c>
      <c r="D75" s="623" t="s">
        <v>2848</v>
      </c>
      <c r="E75" s="623"/>
      <c r="F75" s="46" t="s">
        <v>2849</v>
      </c>
      <c r="G75" s="46" t="s">
        <v>53</v>
      </c>
      <c r="H75" s="46" t="s">
        <v>54</v>
      </c>
      <c r="I75" s="200" t="s">
        <v>2639</v>
      </c>
    </row>
    <row r="76" spans="1:9" ht="22.5" customHeight="1" x14ac:dyDescent="0.15">
      <c r="A76" s="539"/>
      <c r="B76" s="497"/>
      <c r="C76" s="199" t="str">
        <f>IF(入力シート!C130="","",入力シート!C130)</f>
        <v/>
      </c>
      <c r="D76" s="624" t="str">
        <f>IF(入力シート!C133="","",IF(入力シート!C133="その他",入力シート!C133&amp;"("&amp;入力シート!E134&amp;")",入力シート!C133))</f>
        <v/>
      </c>
      <c r="E76" s="624"/>
      <c r="F76" s="17" t="str">
        <f>IF(AND(入力シート!D131="〇",入力シート!D132="〇"),"郵送/E-mail",IF(AND(入力シート!D131="〇",入力シート!D132=""),"郵送",IF(AND(入力シート!D131="",入力シート!D132="〇"),"E-mail","")))</f>
        <v/>
      </c>
      <c r="G76" s="167" t="str">
        <f>IF(入力シート!C126="","",入力シート!C126)</f>
        <v/>
      </c>
      <c r="H76" s="167" t="str">
        <f>IF(入力シート!C127="","",入力シート!C127)</f>
        <v/>
      </c>
      <c r="I76" s="213" t="str">
        <f>IF(入力シート!C128="","",入力シート!C128)</f>
        <v/>
      </c>
    </row>
    <row r="77" spans="1:9" ht="22.5" customHeight="1" x14ac:dyDescent="0.15">
      <c r="A77" s="525"/>
      <c r="B77" s="154" t="s">
        <v>449</v>
      </c>
      <c r="C77" s="580" t="str">
        <f>IF(入力シート!C125="","",入力シート!C125)</f>
        <v/>
      </c>
      <c r="D77" s="581"/>
      <c r="E77" s="581"/>
      <c r="F77" s="581"/>
      <c r="G77" s="581"/>
      <c r="H77" s="581"/>
      <c r="I77" s="582"/>
    </row>
    <row r="78" spans="1:9" ht="22.5" customHeight="1" x14ac:dyDescent="0.15">
      <c r="A78" s="636" t="s">
        <v>2640</v>
      </c>
      <c r="B78" s="142" t="s">
        <v>2641</v>
      </c>
      <c r="C78" s="390" t="str">
        <f>IF(入力シート!C136="","",入力シート!C136)</f>
        <v/>
      </c>
      <c r="D78" s="391"/>
      <c r="E78" s="392"/>
      <c r="F78" s="142" t="s">
        <v>2642</v>
      </c>
      <c r="G78" s="390" t="str">
        <f>IF(入力シート!C137="","",入力シート!C137)</f>
        <v/>
      </c>
      <c r="H78" s="391"/>
      <c r="I78" s="519"/>
    </row>
    <row r="79" spans="1:9" ht="22.5" customHeight="1" x14ac:dyDescent="0.15">
      <c r="A79" s="636"/>
      <c r="B79" s="142" t="s">
        <v>57</v>
      </c>
      <c r="C79" s="390" t="str">
        <f>IF(入力シート!D138="","",入力シート!D138)</f>
        <v/>
      </c>
      <c r="D79" s="391"/>
      <c r="E79" s="392"/>
      <c r="F79" s="142" t="s">
        <v>2643</v>
      </c>
      <c r="G79" s="601" t="str">
        <f>IF(入力シート!D139="","",入力シート!D139)</f>
        <v/>
      </c>
      <c r="H79" s="602"/>
      <c r="I79" s="603"/>
    </row>
    <row r="80" spans="1:9" ht="22.5" customHeight="1" x14ac:dyDescent="0.15">
      <c r="A80" s="636"/>
      <c r="B80" s="142" t="s">
        <v>2644</v>
      </c>
      <c r="C80" s="390" t="str">
        <f>IF(入力シート!D140="","",入力シート!D140)</f>
        <v/>
      </c>
      <c r="D80" s="391"/>
      <c r="E80" s="391"/>
      <c r="F80" s="391"/>
      <c r="G80" s="391"/>
      <c r="H80" s="391"/>
      <c r="I80" s="519"/>
    </row>
    <row r="81" spans="1:10" ht="22.5" customHeight="1" x14ac:dyDescent="0.15">
      <c r="A81" s="524" t="s">
        <v>449</v>
      </c>
      <c r="B81" s="556" t="str">
        <f>IF(入力シート!C141="","",入力シート!C141)</f>
        <v/>
      </c>
      <c r="C81" s="557"/>
      <c r="D81" s="557"/>
      <c r="E81" s="557"/>
      <c r="F81" s="557"/>
      <c r="G81" s="625"/>
      <c r="H81" s="318" t="s">
        <v>2903</v>
      </c>
      <c r="I81" s="316" t="str">
        <f>IF(B87="","",B87)</f>
        <v/>
      </c>
    </row>
    <row r="82" spans="1:10" ht="22.5" customHeight="1" x14ac:dyDescent="0.15">
      <c r="A82" s="525"/>
      <c r="B82" s="562"/>
      <c r="C82" s="563"/>
      <c r="D82" s="563"/>
      <c r="E82" s="563"/>
      <c r="F82" s="563"/>
      <c r="G82" s="626"/>
      <c r="H82" s="318" t="s">
        <v>2904</v>
      </c>
      <c r="I82" s="316" t="str">
        <f>IF(B89="","",B89)</f>
        <v/>
      </c>
    </row>
    <row r="83" spans="1:10" ht="22.5" customHeight="1" x14ac:dyDescent="0.15">
      <c r="A83" s="627" t="s">
        <v>2915</v>
      </c>
      <c r="B83" s="637" t="str">
        <f>IF(入力シート!C143="","",入力シート!C143)</f>
        <v/>
      </c>
      <c r="C83" s="638"/>
      <c r="D83" s="638"/>
      <c r="E83" s="638"/>
      <c r="F83" s="638"/>
      <c r="G83" s="639"/>
      <c r="H83" s="319" t="s">
        <v>2905</v>
      </c>
      <c r="I83" s="317" t="str">
        <f>IF(B90="","",B90)</f>
        <v/>
      </c>
    </row>
    <row r="84" spans="1:10" ht="22.5" customHeight="1" thickBot="1" x14ac:dyDescent="0.2">
      <c r="A84" s="628"/>
      <c r="B84" s="640"/>
      <c r="C84" s="641"/>
      <c r="D84" s="641"/>
      <c r="E84" s="641"/>
      <c r="F84" s="641"/>
      <c r="G84" s="642"/>
      <c r="H84" s="643"/>
      <c r="I84" s="644"/>
    </row>
    <row r="85" spans="1:10" ht="22.5" customHeight="1" x14ac:dyDescent="0.15">
      <c r="A85" s="52"/>
    </row>
    <row r="86" spans="1:10" ht="22.5" customHeight="1" x14ac:dyDescent="0.15">
      <c r="A86" s="631" t="s">
        <v>68</v>
      </c>
      <c r="B86" s="631"/>
      <c r="C86" s="632"/>
      <c r="D86" s="632"/>
      <c r="E86" s="632"/>
      <c r="F86" s="632"/>
      <c r="G86" s="632"/>
    </row>
    <row r="87" spans="1:10" ht="22.5" customHeight="1" x14ac:dyDescent="0.15">
      <c r="A87" s="407" t="s">
        <v>69</v>
      </c>
      <c r="B87" s="615" t="str">
        <f>IF(入力シート!B146="","",入力シート!B146)</f>
        <v/>
      </c>
      <c r="C87" s="633" t="s">
        <v>2913</v>
      </c>
      <c r="D87" s="634"/>
      <c r="E87" s="634"/>
      <c r="F87" s="634"/>
      <c r="G87" s="634"/>
      <c r="H87" s="634"/>
      <c r="I87" s="635"/>
    </row>
    <row r="88" spans="1:10" ht="22.5" customHeight="1" x14ac:dyDescent="0.15">
      <c r="A88" s="407"/>
      <c r="B88" s="615"/>
      <c r="C88" s="633"/>
      <c r="D88" s="634"/>
      <c r="E88" s="634"/>
      <c r="F88" s="634"/>
      <c r="G88" s="634"/>
      <c r="H88" s="634"/>
      <c r="I88" s="635"/>
    </row>
    <row r="89" spans="1:10" ht="22.5" customHeight="1" x14ac:dyDescent="0.15">
      <c r="A89" s="301" t="s">
        <v>70</v>
      </c>
      <c r="B89" s="309" t="str">
        <f>IF(入力シート!B148="","",入力シート!B148)</f>
        <v/>
      </c>
      <c r="C89" s="416" t="s">
        <v>2657</v>
      </c>
      <c r="D89" s="526"/>
      <c r="E89" s="526"/>
      <c r="F89" s="526"/>
      <c r="G89" s="526"/>
      <c r="H89" s="526"/>
      <c r="I89" s="417"/>
    </row>
    <row r="90" spans="1:10" ht="22.5" customHeight="1" x14ac:dyDescent="0.15">
      <c r="A90" s="407" t="s">
        <v>71</v>
      </c>
      <c r="B90" s="629" t="str">
        <f>IF(入力シート!B149="","",入力シート!B149)</f>
        <v/>
      </c>
      <c r="C90" s="633" t="s">
        <v>2912</v>
      </c>
      <c r="D90" s="634"/>
      <c r="E90" s="634"/>
      <c r="F90" s="634"/>
      <c r="G90" s="634"/>
      <c r="H90" s="634"/>
      <c r="I90" s="635"/>
    </row>
    <row r="91" spans="1:10" ht="22.5" customHeight="1" x14ac:dyDescent="0.15">
      <c r="A91" s="407"/>
      <c r="B91" s="630"/>
      <c r="C91" s="633"/>
      <c r="D91" s="634"/>
      <c r="E91" s="634"/>
      <c r="F91" s="634"/>
      <c r="G91" s="634"/>
      <c r="H91" s="634"/>
      <c r="I91" s="635"/>
      <c r="J91" t="s">
        <v>2831</v>
      </c>
    </row>
  </sheetData>
  <customSheetViews>
    <customSheetView guid="{EBA8B215-96C7-4173-9431-AAA7F48A8953}" showPageBreaks="1" printArea="1" view="pageBreakPreview" topLeftCell="A46">
      <selection activeCell="G53" sqref="G53:I54"/>
      <rowBreaks count="1" manualBreakCount="1">
        <brk id="43" max="8" man="1"/>
      </rowBreaks>
      <pageMargins left="0.39370078740157483" right="0.39370078740157483" top="0.59055118110236227" bottom="0.39370078740157483" header="0.31496062992125984" footer="0.31496062992125984"/>
      <printOptions horizontalCentered="1"/>
      <pageSetup paperSize="9" scale="85" fitToWidth="0" fitToHeight="0" orientation="portrait" r:id="rId1"/>
    </customSheetView>
  </customSheetViews>
  <mergeCells count="117">
    <mergeCell ref="A90:A91"/>
    <mergeCell ref="B90:B91"/>
    <mergeCell ref="A86:G86"/>
    <mergeCell ref="C87:I88"/>
    <mergeCell ref="C89:I89"/>
    <mergeCell ref="C90:I91"/>
    <mergeCell ref="A78:A80"/>
    <mergeCell ref="B83:G84"/>
    <mergeCell ref="H84:I84"/>
    <mergeCell ref="B75:B76"/>
    <mergeCell ref="G79:I79"/>
    <mergeCell ref="C79:E79"/>
    <mergeCell ref="G78:I78"/>
    <mergeCell ref="C78:E78"/>
    <mergeCell ref="C80:I80"/>
    <mergeCell ref="C77:I77"/>
    <mergeCell ref="A87:A88"/>
    <mergeCell ref="B87:B88"/>
    <mergeCell ref="A69:A77"/>
    <mergeCell ref="B69:B70"/>
    <mergeCell ref="F69:I69"/>
    <mergeCell ref="F70:I70"/>
    <mergeCell ref="D73:E73"/>
    <mergeCell ref="F73:I73"/>
    <mergeCell ref="D72:E72"/>
    <mergeCell ref="C74:E74"/>
    <mergeCell ref="G74:I74"/>
    <mergeCell ref="D75:E75"/>
    <mergeCell ref="D76:E76"/>
    <mergeCell ref="B81:G82"/>
    <mergeCell ref="A81:A82"/>
    <mergeCell ref="A83:A84"/>
    <mergeCell ref="C44:D44"/>
    <mergeCell ref="E44:F44"/>
    <mergeCell ref="C50:I50"/>
    <mergeCell ref="E61:I61"/>
    <mergeCell ref="G66:I66"/>
    <mergeCell ref="B57:B58"/>
    <mergeCell ref="G55:I55"/>
    <mergeCell ref="G56:H56"/>
    <mergeCell ref="B53:F53"/>
    <mergeCell ref="C57:I58"/>
    <mergeCell ref="H48:I49"/>
    <mergeCell ref="G53:I53"/>
    <mergeCell ref="D68:I68"/>
    <mergeCell ref="A67:B67"/>
    <mergeCell ref="C67:E67"/>
    <mergeCell ref="G67:I67"/>
    <mergeCell ref="F72:I72"/>
    <mergeCell ref="F71:I71"/>
    <mergeCell ref="H23:I24"/>
    <mergeCell ref="A32:A33"/>
    <mergeCell ref="D33:E33"/>
    <mergeCell ref="F33:I33"/>
    <mergeCell ref="G32:I32"/>
    <mergeCell ref="B32:B33"/>
    <mergeCell ref="E40:I40"/>
    <mergeCell ref="A59:A60"/>
    <mergeCell ref="B59:B60"/>
    <mergeCell ref="D41:E41"/>
    <mergeCell ref="I42:I43"/>
    <mergeCell ref="A51:A58"/>
    <mergeCell ref="C59:C65"/>
    <mergeCell ref="H63:I65"/>
    <mergeCell ref="C25:I25"/>
    <mergeCell ref="A44:A50"/>
    <mergeCell ref="G44:I44"/>
    <mergeCell ref="F41:I41"/>
    <mergeCell ref="E36:I38"/>
    <mergeCell ref="B37:C37"/>
    <mergeCell ref="C40:D40"/>
    <mergeCell ref="C34:D34"/>
    <mergeCell ref="E34:I34"/>
    <mergeCell ref="A35:A38"/>
    <mergeCell ref="B35:C35"/>
    <mergeCell ref="D35:E35"/>
    <mergeCell ref="D36:D38"/>
    <mergeCell ref="A1:B2"/>
    <mergeCell ref="C1:D1"/>
    <mergeCell ref="H1:I1"/>
    <mergeCell ref="A3:I3"/>
    <mergeCell ref="H4:I4"/>
    <mergeCell ref="H5:I5"/>
    <mergeCell ref="A17:A20"/>
    <mergeCell ref="B17:G17"/>
    <mergeCell ref="A15:A16"/>
    <mergeCell ref="B18:B19"/>
    <mergeCell ref="D18:I18"/>
    <mergeCell ref="D19:I19"/>
    <mergeCell ref="B14:C14"/>
    <mergeCell ref="D14:E14"/>
    <mergeCell ref="F14:I14"/>
    <mergeCell ref="B15:C15"/>
    <mergeCell ref="F15:G15"/>
    <mergeCell ref="H15:I15"/>
    <mergeCell ref="A7:A8"/>
    <mergeCell ref="C7:G7"/>
    <mergeCell ref="H7:I12"/>
    <mergeCell ref="C8:G8"/>
    <mergeCell ref="E9:G9"/>
    <mergeCell ref="A10:A13"/>
    <mergeCell ref="B10:G13"/>
    <mergeCell ref="H13:I13"/>
    <mergeCell ref="B26:C26"/>
    <mergeCell ref="D26:E26"/>
    <mergeCell ref="F26:I26"/>
    <mergeCell ref="A27:A31"/>
    <mergeCell ref="D27:I27"/>
    <mergeCell ref="B28:B30"/>
    <mergeCell ref="D28:I28"/>
    <mergeCell ref="D29:I29"/>
    <mergeCell ref="D21:E21"/>
    <mergeCell ref="F21:I21"/>
    <mergeCell ref="E22:I22"/>
    <mergeCell ref="A24:A25"/>
    <mergeCell ref="D30:E30"/>
    <mergeCell ref="C31:I31"/>
  </mergeCells>
  <phoneticPr fontId="2"/>
  <printOptions horizontalCentered="1"/>
  <pageMargins left="0.39370078740157483" right="0.39370078740157483" top="0.59055118110236227" bottom="0.39370078740157483" header="0.31496062992125984" footer="0.31496062992125984"/>
  <pageSetup paperSize="9" scale="85" fitToWidth="0" fitToHeight="0" orientation="portrait" r:id="rId2"/>
  <rowBreaks count="1" manualBreakCount="1">
    <brk id="43" max="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94"/>
  <sheetViews>
    <sheetView zoomScaleNormal="100" workbookViewId="0">
      <selection activeCell="L8" sqref="L8"/>
    </sheetView>
  </sheetViews>
  <sheetFormatPr defaultRowHeight="14.25" x14ac:dyDescent="0.15"/>
  <cols>
    <col min="1" max="1" width="16.25" style="38" customWidth="1"/>
    <col min="2" max="2" width="8.125" style="38" customWidth="1"/>
    <col min="3" max="3" width="16.25" style="41" customWidth="1"/>
    <col min="4" max="4" width="8.125" style="38" customWidth="1"/>
    <col min="5" max="5" width="16.25" style="41" customWidth="1"/>
    <col min="6" max="6" width="8.125" style="38" customWidth="1"/>
    <col min="7" max="7" width="16.25" style="41" customWidth="1"/>
    <col min="8" max="8" width="8.125" style="38" customWidth="1"/>
    <col min="10" max="16384" width="9" style="38"/>
  </cols>
  <sheetData>
    <row r="1" spans="1:9" x14ac:dyDescent="0.15">
      <c r="B1" s="37" t="s">
        <v>466</v>
      </c>
    </row>
    <row r="2" spans="1:9" x14ac:dyDescent="0.15">
      <c r="A2" s="645" t="s">
        <v>467</v>
      </c>
      <c r="B2" s="645"/>
      <c r="C2" s="645" t="s">
        <v>468</v>
      </c>
      <c r="D2" s="645"/>
      <c r="E2" s="645" t="s">
        <v>469</v>
      </c>
      <c r="F2" s="645"/>
      <c r="G2" s="646" t="s">
        <v>470</v>
      </c>
      <c r="H2" s="646"/>
      <c r="I2" s="38"/>
    </row>
    <row r="3" spans="1:9" x14ac:dyDescent="0.15">
      <c r="A3" s="38" t="s">
        <v>472</v>
      </c>
      <c r="B3" s="39" t="s">
        <v>471</v>
      </c>
      <c r="C3" s="41" t="s">
        <v>85</v>
      </c>
      <c r="D3" s="39" t="s">
        <v>473</v>
      </c>
      <c r="E3" s="41" t="s">
        <v>85</v>
      </c>
      <c r="F3" s="39" t="s">
        <v>474</v>
      </c>
      <c r="G3" s="41" t="s">
        <v>476</v>
      </c>
      <c r="H3" s="39" t="s">
        <v>475</v>
      </c>
    </row>
    <row r="4" spans="1:9" ht="28.5" x14ac:dyDescent="0.15">
      <c r="G4" s="41" t="s">
        <v>478</v>
      </c>
      <c r="H4" s="39" t="s">
        <v>477</v>
      </c>
    </row>
    <row r="5" spans="1:9" ht="28.5" x14ac:dyDescent="0.15">
      <c r="G5" s="41" t="s">
        <v>480</v>
      </c>
      <c r="H5" s="39" t="s">
        <v>479</v>
      </c>
    </row>
    <row r="6" spans="1:9" x14ac:dyDescent="0.15">
      <c r="C6" s="41" t="s">
        <v>482</v>
      </c>
      <c r="D6" s="39" t="s">
        <v>481</v>
      </c>
      <c r="E6" s="41" t="s">
        <v>86</v>
      </c>
      <c r="F6" s="39" t="s">
        <v>483</v>
      </c>
      <c r="G6" s="41" t="s">
        <v>86</v>
      </c>
      <c r="H6" s="39" t="s">
        <v>484</v>
      </c>
    </row>
    <row r="7" spans="1:9" ht="28.5" x14ac:dyDescent="0.15">
      <c r="E7" s="41" t="s">
        <v>87</v>
      </c>
      <c r="F7" s="39" t="s">
        <v>485</v>
      </c>
      <c r="G7" s="41" t="s">
        <v>487</v>
      </c>
      <c r="H7" s="39" t="s">
        <v>486</v>
      </c>
    </row>
    <row r="8" spans="1:9" ht="28.5" x14ac:dyDescent="0.15">
      <c r="G8" s="41" t="s">
        <v>489</v>
      </c>
      <c r="H8" s="39" t="s">
        <v>488</v>
      </c>
    </row>
    <row r="9" spans="1:9" ht="28.5" x14ac:dyDescent="0.15">
      <c r="C9" s="41" t="s">
        <v>491</v>
      </c>
      <c r="D9" s="39" t="s">
        <v>490</v>
      </c>
      <c r="E9" s="41" t="s">
        <v>88</v>
      </c>
      <c r="F9" s="39" t="s">
        <v>492</v>
      </c>
      <c r="G9" s="41" t="s">
        <v>88</v>
      </c>
      <c r="H9" s="39" t="s">
        <v>493</v>
      </c>
    </row>
    <row r="10" spans="1:9" ht="28.5" x14ac:dyDescent="0.15">
      <c r="E10" s="41" t="s">
        <v>89</v>
      </c>
      <c r="F10" s="39" t="s">
        <v>494</v>
      </c>
      <c r="G10" s="41" t="s">
        <v>496</v>
      </c>
      <c r="H10" s="39" t="s">
        <v>495</v>
      </c>
    </row>
    <row r="11" spans="1:9" x14ac:dyDescent="0.15">
      <c r="G11" s="41" t="s">
        <v>498</v>
      </c>
      <c r="H11" s="39" t="s">
        <v>497</v>
      </c>
    </row>
    <row r="12" spans="1:9" ht="42.75" x14ac:dyDescent="0.15">
      <c r="G12" s="41" t="s">
        <v>500</v>
      </c>
      <c r="H12" s="39" t="s">
        <v>499</v>
      </c>
    </row>
    <row r="13" spans="1:9" ht="28.5" x14ac:dyDescent="0.15">
      <c r="C13" s="41" t="s">
        <v>90</v>
      </c>
      <c r="D13" s="39" t="s">
        <v>501</v>
      </c>
      <c r="E13" s="41" t="s">
        <v>90</v>
      </c>
      <c r="F13" s="39" t="s">
        <v>502</v>
      </c>
      <c r="G13" s="41" t="s">
        <v>90</v>
      </c>
      <c r="H13" s="39" t="s">
        <v>503</v>
      </c>
    </row>
    <row r="14" spans="1:9" x14ac:dyDescent="0.15">
      <c r="A14" s="38" t="s">
        <v>505</v>
      </c>
      <c r="B14" s="39" t="s">
        <v>504</v>
      </c>
      <c r="C14" s="41" t="s">
        <v>91</v>
      </c>
      <c r="D14" s="39" t="s">
        <v>506</v>
      </c>
      <c r="E14" s="41" t="s">
        <v>91</v>
      </c>
      <c r="F14" s="39" t="s">
        <v>507</v>
      </c>
      <c r="G14" s="41" t="s">
        <v>509</v>
      </c>
      <c r="H14" s="39" t="s">
        <v>508</v>
      </c>
    </row>
    <row r="15" spans="1:9" x14ac:dyDescent="0.15">
      <c r="G15" s="41" t="s">
        <v>511</v>
      </c>
      <c r="H15" s="39" t="s">
        <v>510</v>
      </c>
    </row>
    <row r="16" spans="1:9" ht="28.5" x14ac:dyDescent="0.15">
      <c r="G16" s="41" t="s">
        <v>513</v>
      </c>
      <c r="H16" s="39" t="s">
        <v>512</v>
      </c>
    </row>
    <row r="17" spans="3:8" x14ac:dyDescent="0.15">
      <c r="G17" s="41" t="s">
        <v>515</v>
      </c>
      <c r="H17" s="39" t="s">
        <v>514</v>
      </c>
    </row>
    <row r="18" spans="3:8" x14ac:dyDescent="0.15">
      <c r="G18" s="41" t="s">
        <v>517</v>
      </c>
      <c r="H18" s="39" t="s">
        <v>516</v>
      </c>
    </row>
    <row r="19" spans="3:8" x14ac:dyDescent="0.15">
      <c r="G19" s="41" t="s">
        <v>519</v>
      </c>
      <c r="H19" s="39" t="s">
        <v>518</v>
      </c>
    </row>
    <row r="20" spans="3:8" ht="28.5" x14ac:dyDescent="0.15">
      <c r="G20" s="41" t="s">
        <v>521</v>
      </c>
      <c r="H20" s="39" t="s">
        <v>520</v>
      </c>
    </row>
    <row r="21" spans="3:8" x14ac:dyDescent="0.15">
      <c r="C21" s="41" t="s">
        <v>92</v>
      </c>
      <c r="D21" s="39" t="s">
        <v>522</v>
      </c>
      <c r="E21" s="41" t="s">
        <v>92</v>
      </c>
      <c r="F21" s="39" t="s">
        <v>523</v>
      </c>
      <c r="G21" s="41" t="s">
        <v>525</v>
      </c>
      <c r="H21" s="39" t="s">
        <v>524</v>
      </c>
    </row>
    <row r="22" spans="3:8" x14ac:dyDescent="0.15">
      <c r="G22" s="41" t="s">
        <v>527</v>
      </c>
      <c r="H22" s="39" t="s">
        <v>526</v>
      </c>
    </row>
    <row r="23" spans="3:8" x14ac:dyDescent="0.15">
      <c r="G23" s="41" t="s">
        <v>529</v>
      </c>
      <c r="H23" s="39" t="s">
        <v>528</v>
      </c>
    </row>
    <row r="24" spans="3:8" x14ac:dyDescent="0.15">
      <c r="G24" s="41" t="s">
        <v>531</v>
      </c>
      <c r="H24" s="39" t="s">
        <v>530</v>
      </c>
    </row>
    <row r="25" spans="3:8" x14ac:dyDescent="0.15">
      <c r="C25" s="41" t="s">
        <v>533</v>
      </c>
      <c r="D25" s="39" t="s">
        <v>532</v>
      </c>
      <c r="E25" s="41" t="s">
        <v>93</v>
      </c>
      <c r="F25" s="39" t="s">
        <v>534</v>
      </c>
      <c r="G25" s="41" t="s">
        <v>93</v>
      </c>
      <c r="H25" s="39" t="s">
        <v>535</v>
      </c>
    </row>
    <row r="26" spans="3:8" ht="57" x14ac:dyDescent="0.15">
      <c r="E26" s="41" t="s">
        <v>536</v>
      </c>
      <c r="F26" s="39" t="s">
        <v>94</v>
      </c>
      <c r="G26" s="41" t="s">
        <v>538</v>
      </c>
      <c r="H26" s="39" t="s">
        <v>537</v>
      </c>
    </row>
    <row r="27" spans="3:8" ht="71.25" x14ac:dyDescent="0.15">
      <c r="G27" s="41" t="s">
        <v>540</v>
      </c>
      <c r="H27" s="39" t="s">
        <v>539</v>
      </c>
    </row>
    <row r="28" spans="3:8" x14ac:dyDescent="0.15">
      <c r="E28" s="41" t="s">
        <v>95</v>
      </c>
      <c r="F28" s="39" t="s">
        <v>541</v>
      </c>
      <c r="G28" s="41" t="s">
        <v>543</v>
      </c>
      <c r="H28" s="39" t="s">
        <v>542</v>
      </c>
    </row>
    <row r="29" spans="3:8" ht="28.5" x14ac:dyDescent="0.15">
      <c r="G29" s="41" t="s">
        <v>545</v>
      </c>
      <c r="H29" s="39" t="s">
        <v>544</v>
      </c>
    </row>
    <row r="30" spans="3:8" ht="28.5" x14ac:dyDescent="0.15">
      <c r="E30" s="41" t="s">
        <v>96</v>
      </c>
      <c r="F30" s="39" t="s">
        <v>546</v>
      </c>
      <c r="G30" s="41" t="s">
        <v>548</v>
      </c>
      <c r="H30" s="39" t="s">
        <v>547</v>
      </c>
    </row>
    <row r="31" spans="3:8" ht="42.75" x14ac:dyDescent="0.15">
      <c r="G31" s="41" t="s">
        <v>550</v>
      </c>
      <c r="H31" s="39" t="s">
        <v>549</v>
      </c>
    </row>
    <row r="32" spans="3:8" ht="42.75" x14ac:dyDescent="0.15">
      <c r="E32" s="41" t="s">
        <v>97</v>
      </c>
      <c r="F32" s="39" t="s">
        <v>551</v>
      </c>
      <c r="G32" s="41" t="s">
        <v>97</v>
      </c>
      <c r="H32" s="41" t="s">
        <v>552</v>
      </c>
    </row>
    <row r="33" spans="3:8" ht="28.5" x14ac:dyDescent="0.15">
      <c r="E33" s="41" t="s">
        <v>98</v>
      </c>
      <c r="F33" s="39" t="s">
        <v>553</v>
      </c>
      <c r="G33" s="41" t="s">
        <v>98</v>
      </c>
      <c r="H33" s="39" t="s">
        <v>554</v>
      </c>
    </row>
    <row r="34" spans="3:8" ht="28.5" x14ac:dyDescent="0.15">
      <c r="E34" s="41" t="s">
        <v>99</v>
      </c>
      <c r="F34" s="39" t="s">
        <v>555</v>
      </c>
      <c r="G34" s="41" t="s">
        <v>99</v>
      </c>
      <c r="H34" s="39" t="s">
        <v>556</v>
      </c>
    </row>
    <row r="35" spans="3:8" ht="28.5" x14ac:dyDescent="0.15">
      <c r="E35" s="41" t="s">
        <v>100</v>
      </c>
      <c r="F35" s="39" t="s">
        <v>557</v>
      </c>
      <c r="G35" s="41" t="s">
        <v>559</v>
      </c>
      <c r="H35" s="39" t="s">
        <v>558</v>
      </c>
    </row>
    <row r="36" spans="3:8" ht="28.5" x14ac:dyDescent="0.15">
      <c r="G36" s="41" t="s">
        <v>561</v>
      </c>
      <c r="H36" s="39" t="s">
        <v>560</v>
      </c>
    </row>
    <row r="37" spans="3:8" x14ac:dyDescent="0.15">
      <c r="C37" s="41" t="s">
        <v>563</v>
      </c>
      <c r="D37" s="39" t="s">
        <v>562</v>
      </c>
      <c r="E37" s="41" t="s">
        <v>101</v>
      </c>
      <c r="F37" s="39" t="s">
        <v>564</v>
      </c>
      <c r="G37" s="41" t="s">
        <v>101</v>
      </c>
      <c r="H37" s="39" t="s">
        <v>565</v>
      </c>
    </row>
    <row r="38" spans="3:8" ht="57" x14ac:dyDescent="0.15">
      <c r="E38" s="41" t="s">
        <v>567</v>
      </c>
      <c r="F38" s="39" t="s">
        <v>566</v>
      </c>
      <c r="G38" s="41" t="s">
        <v>569</v>
      </c>
      <c r="H38" s="39" t="s">
        <v>568</v>
      </c>
    </row>
    <row r="39" spans="3:8" x14ac:dyDescent="0.15">
      <c r="G39" s="41" t="s">
        <v>571</v>
      </c>
      <c r="H39" s="39" t="s">
        <v>570</v>
      </c>
    </row>
    <row r="40" spans="3:8" ht="71.25" x14ac:dyDescent="0.15">
      <c r="G40" s="41" t="s">
        <v>573</v>
      </c>
      <c r="H40" s="39" t="s">
        <v>572</v>
      </c>
    </row>
    <row r="41" spans="3:8" x14ac:dyDescent="0.15">
      <c r="E41" s="41" t="s">
        <v>102</v>
      </c>
      <c r="F41" s="39" t="s">
        <v>574</v>
      </c>
      <c r="G41" s="41" t="s">
        <v>576</v>
      </c>
      <c r="H41" s="39" t="s">
        <v>575</v>
      </c>
    </row>
    <row r="42" spans="3:8" ht="28.5" x14ac:dyDescent="0.15">
      <c r="G42" s="41" t="s">
        <v>578</v>
      </c>
      <c r="H42" s="39" t="s">
        <v>577</v>
      </c>
    </row>
    <row r="43" spans="3:8" ht="28.5" x14ac:dyDescent="0.15">
      <c r="E43" s="41" t="s">
        <v>103</v>
      </c>
      <c r="F43" s="39" t="s">
        <v>579</v>
      </c>
      <c r="G43" s="41" t="s">
        <v>581</v>
      </c>
      <c r="H43" s="39" t="s">
        <v>580</v>
      </c>
    </row>
    <row r="44" spans="3:8" ht="42.75" x14ac:dyDescent="0.15">
      <c r="G44" s="41" t="s">
        <v>583</v>
      </c>
      <c r="H44" s="39" t="s">
        <v>582</v>
      </c>
    </row>
    <row r="45" spans="3:8" ht="42.75" x14ac:dyDescent="0.15">
      <c r="E45" s="41" t="s">
        <v>104</v>
      </c>
      <c r="F45" s="39" t="s">
        <v>584</v>
      </c>
      <c r="G45" s="41" t="s">
        <v>104</v>
      </c>
      <c r="H45" s="39" t="s">
        <v>585</v>
      </c>
    </row>
    <row r="46" spans="3:8" ht="28.5" x14ac:dyDescent="0.15">
      <c r="E46" s="41" t="s">
        <v>105</v>
      </c>
      <c r="F46" s="39" t="s">
        <v>586</v>
      </c>
      <c r="G46" s="41" t="s">
        <v>105</v>
      </c>
      <c r="H46" s="39" t="s">
        <v>587</v>
      </c>
    </row>
    <row r="47" spans="3:8" ht="28.5" x14ac:dyDescent="0.15">
      <c r="E47" s="41" t="s">
        <v>106</v>
      </c>
      <c r="F47" s="39" t="s">
        <v>588</v>
      </c>
      <c r="G47" s="41" t="s">
        <v>590</v>
      </c>
      <c r="H47" s="39" t="s">
        <v>589</v>
      </c>
    </row>
    <row r="48" spans="3:8" x14ac:dyDescent="0.15">
      <c r="G48" s="41" t="s">
        <v>592</v>
      </c>
      <c r="H48" s="39" t="s">
        <v>591</v>
      </c>
    </row>
    <row r="49" spans="3:8" ht="42.75" x14ac:dyDescent="0.15">
      <c r="G49" s="41" t="s">
        <v>594</v>
      </c>
      <c r="H49" s="39" t="s">
        <v>593</v>
      </c>
    </row>
    <row r="50" spans="3:8" ht="28.5" x14ac:dyDescent="0.15">
      <c r="E50" s="41" t="s">
        <v>107</v>
      </c>
      <c r="F50" s="39" t="s">
        <v>595</v>
      </c>
      <c r="G50" s="41" t="s">
        <v>597</v>
      </c>
      <c r="H50" s="39" t="s">
        <v>596</v>
      </c>
    </row>
    <row r="51" spans="3:8" ht="28.5" x14ac:dyDescent="0.15">
      <c r="G51" s="41" t="s">
        <v>599</v>
      </c>
      <c r="H51" s="39" t="s">
        <v>598</v>
      </c>
    </row>
    <row r="52" spans="3:8" ht="28.5" x14ac:dyDescent="0.15">
      <c r="C52" s="41" t="s">
        <v>601</v>
      </c>
      <c r="D52" s="39" t="s">
        <v>600</v>
      </c>
      <c r="E52" s="41" t="s">
        <v>108</v>
      </c>
      <c r="F52" s="39" t="s">
        <v>602</v>
      </c>
      <c r="G52" s="41" t="s">
        <v>604</v>
      </c>
      <c r="H52" s="39" t="s">
        <v>603</v>
      </c>
    </row>
    <row r="53" spans="3:8" x14ac:dyDescent="0.15">
      <c r="G53" s="41" t="s">
        <v>606</v>
      </c>
      <c r="H53" s="39" t="s">
        <v>605</v>
      </c>
    </row>
    <row r="54" spans="3:8" ht="28.5" x14ac:dyDescent="0.15">
      <c r="G54" s="41" t="s">
        <v>608</v>
      </c>
      <c r="H54" s="39" t="s">
        <v>607</v>
      </c>
    </row>
    <row r="55" spans="3:8" x14ac:dyDescent="0.15">
      <c r="E55" s="41" t="s">
        <v>109</v>
      </c>
      <c r="F55" s="39" t="s">
        <v>609</v>
      </c>
      <c r="G55" s="41" t="s">
        <v>611</v>
      </c>
      <c r="H55" s="39" t="s">
        <v>610</v>
      </c>
    </row>
    <row r="56" spans="3:8" x14ac:dyDescent="0.15">
      <c r="G56" s="41" t="s">
        <v>613</v>
      </c>
      <c r="H56" s="39" t="s">
        <v>612</v>
      </c>
    </row>
    <row r="57" spans="3:8" ht="28.5" x14ac:dyDescent="0.15">
      <c r="G57" s="41" t="s">
        <v>615</v>
      </c>
      <c r="H57" s="39" t="s">
        <v>614</v>
      </c>
    </row>
    <row r="58" spans="3:8" x14ac:dyDescent="0.15">
      <c r="E58" s="41" t="s">
        <v>110</v>
      </c>
      <c r="F58" s="39" t="s">
        <v>616</v>
      </c>
      <c r="G58" s="41" t="s">
        <v>618</v>
      </c>
      <c r="H58" s="39" t="s">
        <v>617</v>
      </c>
    </row>
    <row r="59" spans="3:8" x14ac:dyDescent="0.15">
      <c r="G59" s="41" t="s">
        <v>620</v>
      </c>
      <c r="H59" s="39" t="s">
        <v>619</v>
      </c>
    </row>
    <row r="60" spans="3:8" ht="28.5" x14ac:dyDescent="0.15">
      <c r="C60" s="41" t="s">
        <v>622</v>
      </c>
      <c r="D60" s="39" t="s">
        <v>621</v>
      </c>
      <c r="E60" s="41" t="s">
        <v>111</v>
      </c>
      <c r="F60" s="39" t="s">
        <v>623</v>
      </c>
      <c r="G60" s="41" t="s">
        <v>111</v>
      </c>
      <c r="H60" s="39" t="s">
        <v>624</v>
      </c>
    </row>
    <row r="61" spans="3:8" ht="28.5" x14ac:dyDescent="0.15">
      <c r="E61" s="41" t="s">
        <v>112</v>
      </c>
      <c r="F61" s="39" t="s">
        <v>625</v>
      </c>
      <c r="G61" s="41" t="s">
        <v>112</v>
      </c>
      <c r="H61" s="39" t="s">
        <v>626</v>
      </c>
    </row>
    <row r="62" spans="3:8" ht="28.5" x14ac:dyDescent="0.15">
      <c r="E62" s="41" t="s">
        <v>113</v>
      </c>
      <c r="F62" s="39" t="s">
        <v>627</v>
      </c>
      <c r="G62" s="41" t="s">
        <v>113</v>
      </c>
      <c r="H62" s="39" t="s">
        <v>628</v>
      </c>
    </row>
    <row r="63" spans="3:8" ht="42.75" x14ac:dyDescent="0.15">
      <c r="E63" s="41" t="s">
        <v>114</v>
      </c>
      <c r="F63" s="39" t="s">
        <v>629</v>
      </c>
      <c r="G63" s="41" t="s">
        <v>631</v>
      </c>
      <c r="H63" s="39" t="s">
        <v>630</v>
      </c>
    </row>
    <row r="64" spans="3:8" ht="42.75" x14ac:dyDescent="0.15">
      <c r="G64" s="41" t="s">
        <v>633</v>
      </c>
      <c r="H64" s="39" t="s">
        <v>632</v>
      </c>
    </row>
    <row r="65" spans="3:8" ht="28.5" x14ac:dyDescent="0.15">
      <c r="G65" s="41" t="s">
        <v>635</v>
      </c>
      <c r="H65" s="39" t="s">
        <v>634</v>
      </c>
    </row>
    <row r="66" spans="3:8" x14ac:dyDescent="0.15">
      <c r="G66" s="41" t="s">
        <v>637</v>
      </c>
      <c r="H66" s="39" t="s">
        <v>636</v>
      </c>
    </row>
    <row r="67" spans="3:8" ht="42.75" x14ac:dyDescent="0.15">
      <c r="G67" s="41" t="s">
        <v>639</v>
      </c>
      <c r="H67" s="39" t="s">
        <v>638</v>
      </c>
    </row>
    <row r="68" spans="3:8" ht="28.5" x14ac:dyDescent="0.15">
      <c r="E68" s="41" t="s">
        <v>115</v>
      </c>
      <c r="F68" s="39" t="s">
        <v>640</v>
      </c>
      <c r="G68" s="41" t="s">
        <v>115</v>
      </c>
      <c r="H68" s="39" t="s">
        <v>641</v>
      </c>
    </row>
    <row r="69" spans="3:8" ht="28.5" x14ac:dyDescent="0.15">
      <c r="E69" s="41" t="s">
        <v>116</v>
      </c>
      <c r="F69" s="39" t="s">
        <v>642</v>
      </c>
      <c r="G69" s="41" t="s">
        <v>116</v>
      </c>
      <c r="H69" s="39" t="s">
        <v>643</v>
      </c>
    </row>
    <row r="70" spans="3:8" ht="28.5" x14ac:dyDescent="0.15">
      <c r="E70" s="41" t="s">
        <v>117</v>
      </c>
      <c r="F70" s="39" t="s">
        <v>644</v>
      </c>
      <c r="G70" s="41" t="s">
        <v>117</v>
      </c>
      <c r="H70" s="39" t="s">
        <v>645</v>
      </c>
    </row>
    <row r="71" spans="3:8" ht="28.5" x14ac:dyDescent="0.15">
      <c r="C71" s="41" t="s">
        <v>118</v>
      </c>
      <c r="D71" s="39" t="s">
        <v>646</v>
      </c>
      <c r="E71" s="41" t="s">
        <v>118</v>
      </c>
      <c r="F71" s="39" t="s">
        <v>647</v>
      </c>
      <c r="G71" s="41" t="s">
        <v>649</v>
      </c>
      <c r="H71" s="39" t="s">
        <v>648</v>
      </c>
    </row>
    <row r="72" spans="3:8" x14ac:dyDescent="0.15">
      <c r="G72" s="41" t="s">
        <v>651</v>
      </c>
      <c r="H72" s="39" t="s">
        <v>650</v>
      </c>
    </row>
    <row r="73" spans="3:8" ht="28.5" x14ac:dyDescent="0.15">
      <c r="G73" s="41" t="s">
        <v>653</v>
      </c>
      <c r="H73" s="39" t="s">
        <v>652</v>
      </c>
    </row>
    <row r="74" spans="3:8" ht="28.5" x14ac:dyDescent="0.15">
      <c r="C74" s="41" t="s">
        <v>655</v>
      </c>
      <c r="D74" s="39" t="s">
        <v>654</v>
      </c>
      <c r="E74" s="41" t="s">
        <v>119</v>
      </c>
      <c r="F74" s="39" t="s">
        <v>656</v>
      </c>
      <c r="G74" s="41" t="s">
        <v>119</v>
      </c>
      <c r="H74" s="39" t="s">
        <v>657</v>
      </c>
    </row>
    <row r="75" spans="3:8" x14ac:dyDescent="0.15">
      <c r="E75" s="41" t="s">
        <v>120</v>
      </c>
      <c r="F75" s="39" t="s">
        <v>658</v>
      </c>
      <c r="G75" s="41" t="s">
        <v>120</v>
      </c>
      <c r="H75" s="39" t="s">
        <v>659</v>
      </c>
    </row>
    <row r="76" spans="3:8" x14ac:dyDescent="0.15">
      <c r="E76" s="41" t="s">
        <v>121</v>
      </c>
      <c r="F76" s="39" t="s">
        <v>660</v>
      </c>
      <c r="G76" s="41" t="s">
        <v>121</v>
      </c>
      <c r="H76" s="39" t="s">
        <v>661</v>
      </c>
    </row>
    <row r="77" spans="3:8" x14ac:dyDescent="0.15">
      <c r="E77" s="41" t="s">
        <v>122</v>
      </c>
      <c r="F77" s="39" t="s">
        <v>662</v>
      </c>
      <c r="G77" s="41" t="s">
        <v>664</v>
      </c>
      <c r="H77" s="39" t="s">
        <v>663</v>
      </c>
    </row>
    <row r="78" spans="3:8" ht="28.5" x14ac:dyDescent="0.15">
      <c r="G78" s="41" t="s">
        <v>666</v>
      </c>
      <c r="H78" s="39" t="s">
        <v>665</v>
      </c>
    </row>
    <row r="79" spans="3:8" ht="28.5" x14ac:dyDescent="0.15">
      <c r="G79" s="41" t="s">
        <v>668</v>
      </c>
      <c r="H79" s="39" t="s">
        <v>667</v>
      </c>
    </row>
    <row r="80" spans="3:8" ht="28.5" x14ac:dyDescent="0.15">
      <c r="C80" s="41" t="s">
        <v>670</v>
      </c>
      <c r="D80" s="39" t="s">
        <v>669</v>
      </c>
      <c r="E80" s="41" t="s">
        <v>123</v>
      </c>
      <c r="F80" s="39" t="s">
        <v>671</v>
      </c>
      <c r="G80" s="41" t="s">
        <v>123</v>
      </c>
      <c r="H80" s="39" t="s">
        <v>672</v>
      </c>
    </row>
    <row r="81" spans="3:8" x14ac:dyDescent="0.15">
      <c r="E81" s="41" t="s">
        <v>124</v>
      </c>
      <c r="F81" s="39" t="s">
        <v>673</v>
      </c>
      <c r="G81" s="41" t="s">
        <v>124</v>
      </c>
      <c r="H81" s="39" t="s">
        <v>674</v>
      </c>
    </row>
    <row r="82" spans="3:8" x14ac:dyDescent="0.15">
      <c r="E82" s="41" t="s">
        <v>125</v>
      </c>
      <c r="F82" s="39" t="s">
        <v>675</v>
      </c>
      <c r="G82" s="41" t="s">
        <v>677</v>
      </c>
      <c r="H82" s="39" t="s">
        <v>676</v>
      </c>
    </row>
    <row r="83" spans="3:8" x14ac:dyDescent="0.15">
      <c r="G83" s="41" t="s">
        <v>679</v>
      </c>
      <c r="H83" s="39" t="s">
        <v>678</v>
      </c>
    </row>
    <row r="84" spans="3:8" x14ac:dyDescent="0.15">
      <c r="C84" s="41" t="s">
        <v>681</v>
      </c>
      <c r="D84" s="39" t="s">
        <v>680</v>
      </c>
      <c r="E84" s="41" t="s">
        <v>126</v>
      </c>
      <c r="F84" s="39" t="s">
        <v>682</v>
      </c>
      <c r="G84" s="41" t="s">
        <v>126</v>
      </c>
      <c r="H84" s="39" t="s">
        <v>683</v>
      </c>
    </row>
    <row r="85" spans="3:8" x14ac:dyDescent="0.15">
      <c r="E85" s="41" t="s">
        <v>127</v>
      </c>
      <c r="F85" s="39" t="s">
        <v>684</v>
      </c>
      <c r="G85" s="41" t="s">
        <v>127</v>
      </c>
      <c r="H85" s="39" t="s">
        <v>685</v>
      </c>
    </row>
    <row r="86" spans="3:8" x14ac:dyDescent="0.15">
      <c r="E86" s="41" t="s">
        <v>128</v>
      </c>
      <c r="F86" s="39" t="s">
        <v>686</v>
      </c>
      <c r="G86" s="41" t="s">
        <v>128</v>
      </c>
      <c r="H86" s="39" t="s">
        <v>687</v>
      </c>
    </row>
    <row r="87" spans="3:8" x14ac:dyDescent="0.15">
      <c r="E87" s="41" t="s">
        <v>129</v>
      </c>
      <c r="F87" s="39" t="s">
        <v>688</v>
      </c>
      <c r="G87" s="41" t="s">
        <v>129</v>
      </c>
      <c r="H87" s="39" t="s">
        <v>689</v>
      </c>
    </row>
    <row r="88" spans="3:8" x14ac:dyDescent="0.15">
      <c r="E88" s="41" t="s">
        <v>130</v>
      </c>
      <c r="F88" s="39" t="s">
        <v>690</v>
      </c>
      <c r="G88" s="41" t="s">
        <v>130</v>
      </c>
      <c r="H88" s="39" t="s">
        <v>691</v>
      </c>
    </row>
    <row r="89" spans="3:8" ht="28.5" x14ac:dyDescent="0.15">
      <c r="E89" s="41" t="s">
        <v>131</v>
      </c>
      <c r="F89" s="39" t="s">
        <v>692</v>
      </c>
      <c r="G89" s="41" t="s">
        <v>694</v>
      </c>
      <c r="H89" s="39" t="s">
        <v>693</v>
      </c>
    </row>
    <row r="90" spans="3:8" x14ac:dyDescent="0.15">
      <c r="G90" s="41" t="s">
        <v>696</v>
      </c>
      <c r="H90" s="39" t="s">
        <v>695</v>
      </c>
    </row>
    <row r="91" spans="3:8" x14ac:dyDescent="0.15">
      <c r="E91" s="41" t="s">
        <v>132</v>
      </c>
      <c r="F91" s="39" t="s">
        <v>697</v>
      </c>
      <c r="G91" s="41" t="s">
        <v>132</v>
      </c>
      <c r="H91" s="39" t="s">
        <v>698</v>
      </c>
    </row>
    <row r="92" spans="3:8" x14ac:dyDescent="0.15">
      <c r="E92" s="41" t="s">
        <v>133</v>
      </c>
      <c r="F92" s="39" t="s">
        <v>699</v>
      </c>
      <c r="G92" s="41" t="s">
        <v>133</v>
      </c>
      <c r="H92" s="39" t="s">
        <v>700</v>
      </c>
    </row>
    <row r="93" spans="3:8" ht="28.5" x14ac:dyDescent="0.15">
      <c r="C93" s="41" t="s">
        <v>702</v>
      </c>
      <c r="D93" s="39" t="s">
        <v>701</v>
      </c>
      <c r="E93" s="41" t="s">
        <v>134</v>
      </c>
      <c r="F93" s="39" t="s">
        <v>703</v>
      </c>
      <c r="G93" s="41" t="s">
        <v>705</v>
      </c>
      <c r="H93" s="39" t="s">
        <v>704</v>
      </c>
    </row>
    <row r="94" spans="3:8" x14ac:dyDescent="0.15">
      <c r="G94" s="41" t="s">
        <v>707</v>
      </c>
      <c r="H94" s="39" t="s">
        <v>706</v>
      </c>
    </row>
    <row r="95" spans="3:8" ht="42.75" x14ac:dyDescent="0.15">
      <c r="E95" s="41" t="s">
        <v>709</v>
      </c>
      <c r="F95" s="39" t="s">
        <v>708</v>
      </c>
      <c r="G95" s="41" t="s">
        <v>711</v>
      </c>
      <c r="H95" s="39" t="s">
        <v>710</v>
      </c>
    </row>
    <row r="96" spans="3:8" x14ac:dyDescent="0.15">
      <c r="G96" s="41" t="s">
        <v>713</v>
      </c>
      <c r="H96" s="39" t="s">
        <v>712</v>
      </c>
    </row>
    <row r="97" spans="3:8" x14ac:dyDescent="0.15">
      <c r="G97" s="41" t="s">
        <v>715</v>
      </c>
      <c r="H97" s="39" t="s">
        <v>714</v>
      </c>
    </row>
    <row r="98" spans="3:8" x14ac:dyDescent="0.15">
      <c r="E98" s="41" t="s">
        <v>135</v>
      </c>
      <c r="F98" s="39" t="s">
        <v>716</v>
      </c>
      <c r="G98" s="41" t="s">
        <v>135</v>
      </c>
      <c r="H98" s="39" t="s">
        <v>717</v>
      </c>
    </row>
    <row r="99" spans="3:8" ht="28.5" x14ac:dyDescent="0.15">
      <c r="E99" s="41" t="s">
        <v>136</v>
      </c>
      <c r="F99" s="39" t="s">
        <v>718</v>
      </c>
      <c r="G99" s="41" t="s">
        <v>720</v>
      </c>
      <c r="H99" s="39" t="s">
        <v>719</v>
      </c>
    </row>
    <row r="100" spans="3:8" ht="42.75" x14ac:dyDescent="0.15">
      <c r="G100" s="41" t="s">
        <v>722</v>
      </c>
      <c r="H100" s="39" t="s">
        <v>721</v>
      </c>
    </row>
    <row r="101" spans="3:8" ht="28.5" x14ac:dyDescent="0.15">
      <c r="C101" s="41" t="s">
        <v>724</v>
      </c>
      <c r="D101" s="39" t="s">
        <v>723</v>
      </c>
      <c r="E101" s="41" t="s">
        <v>137</v>
      </c>
      <c r="F101" s="39" t="s">
        <v>725</v>
      </c>
      <c r="G101" s="41" t="s">
        <v>727</v>
      </c>
      <c r="H101" s="39" t="s">
        <v>726</v>
      </c>
    </row>
    <row r="102" spans="3:8" ht="42.75" x14ac:dyDescent="0.15">
      <c r="G102" s="41" t="s">
        <v>729</v>
      </c>
      <c r="H102" s="39" t="s">
        <v>728</v>
      </c>
    </row>
    <row r="103" spans="3:8" ht="28.5" x14ac:dyDescent="0.15">
      <c r="E103" s="41" t="s">
        <v>138</v>
      </c>
      <c r="F103" s="39" t="s">
        <v>730</v>
      </c>
      <c r="G103" s="41" t="s">
        <v>732</v>
      </c>
      <c r="H103" s="39" t="s">
        <v>731</v>
      </c>
    </row>
    <row r="104" spans="3:8" ht="28.5" x14ac:dyDescent="0.15">
      <c r="G104" s="41" t="s">
        <v>734</v>
      </c>
      <c r="H104" s="39" t="s">
        <v>733</v>
      </c>
    </row>
    <row r="105" spans="3:8" ht="28.5" x14ac:dyDescent="0.15">
      <c r="G105" s="41" t="s">
        <v>736</v>
      </c>
      <c r="H105" s="39" t="s">
        <v>735</v>
      </c>
    </row>
    <row r="106" spans="3:8" x14ac:dyDescent="0.15">
      <c r="E106" s="41" t="s">
        <v>139</v>
      </c>
      <c r="F106" s="39" t="s">
        <v>737</v>
      </c>
      <c r="G106" s="41" t="s">
        <v>139</v>
      </c>
      <c r="H106" s="39" t="s">
        <v>738</v>
      </c>
    </row>
    <row r="107" spans="3:8" ht="28.5" x14ac:dyDescent="0.15">
      <c r="E107" s="41" t="s">
        <v>140</v>
      </c>
      <c r="F107" s="39" t="s">
        <v>739</v>
      </c>
      <c r="G107" s="41" t="s">
        <v>741</v>
      </c>
      <c r="H107" s="39" t="s">
        <v>740</v>
      </c>
    </row>
    <row r="108" spans="3:8" ht="28.5" x14ac:dyDescent="0.15">
      <c r="G108" s="41" t="s">
        <v>743</v>
      </c>
      <c r="H108" s="39" t="s">
        <v>742</v>
      </c>
    </row>
    <row r="109" spans="3:8" ht="42.75" x14ac:dyDescent="0.15">
      <c r="G109" s="41" t="s">
        <v>745</v>
      </c>
      <c r="H109" s="39" t="s">
        <v>744</v>
      </c>
    </row>
    <row r="110" spans="3:8" x14ac:dyDescent="0.15">
      <c r="C110" s="41" t="s">
        <v>747</v>
      </c>
      <c r="D110" s="39" t="s">
        <v>746</v>
      </c>
      <c r="E110" s="41" t="s">
        <v>141</v>
      </c>
      <c r="F110" s="39" t="s">
        <v>748</v>
      </c>
      <c r="G110" s="41" t="s">
        <v>141</v>
      </c>
      <c r="H110" s="39" t="s">
        <v>749</v>
      </c>
    </row>
    <row r="111" spans="3:8" x14ac:dyDescent="0.15">
      <c r="E111" s="41" t="s">
        <v>142</v>
      </c>
      <c r="F111" s="39" t="s">
        <v>750</v>
      </c>
      <c r="G111" s="41" t="s">
        <v>142</v>
      </c>
      <c r="H111" s="39" t="s">
        <v>751</v>
      </c>
    </row>
    <row r="112" spans="3:8" x14ac:dyDescent="0.15">
      <c r="E112" s="41" t="s">
        <v>143</v>
      </c>
      <c r="F112" s="39" t="s">
        <v>752</v>
      </c>
      <c r="G112" s="41" t="s">
        <v>143</v>
      </c>
      <c r="H112" s="39" t="s">
        <v>753</v>
      </c>
    </row>
    <row r="113" spans="3:8" x14ac:dyDescent="0.15">
      <c r="E113" s="41" t="s">
        <v>144</v>
      </c>
      <c r="F113" s="39" t="s">
        <v>754</v>
      </c>
      <c r="G113" s="41" t="s">
        <v>144</v>
      </c>
      <c r="H113" s="39" t="s">
        <v>755</v>
      </c>
    </row>
    <row r="114" spans="3:8" x14ac:dyDescent="0.15">
      <c r="E114" s="41" t="s">
        <v>145</v>
      </c>
      <c r="F114" s="39" t="s">
        <v>756</v>
      </c>
      <c r="G114" s="41" t="s">
        <v>145</v>
      </c>
      <c r="H114" s="39" t="s">
        <v>757</v>
      </c>
    </row>
    <row r="115" spans="3:8" ht="28.5" x14ac:dyDescent="0.15">
      <c r="E115" s="41" t="s">
        <v>146</v>
      </c>
      <c r="F115" s="39" t="s">
        <v>758</v>
      </c>
      <c r="G115" s="41" t="s">
        <v>760</v>
      </c>
      <c r="H115" s="39" t="s">
        <v>759</v>
      </c>
    </row>
    <row r="116" spans="3:8" ht="28.5" x14ac:dyDescent="0.15">
      <c r="G116" s="41" t="s">
        <v>762</v>
      </c>
      <c r="H116" s="39" t="s">
        <v>761</v>
      </c>
    </row>
    <row r="117" spans="3:8" ht="28.5" x14ac:dyDescent="0.15">
      <c r="C117" s="41" t="s">
        <v>764</v>
      </c>
      <c r="D117" s="39" t="s">
        <v>763</v>
      </c>
      <c r="E117" s="41" t="s">
        <v>147</v>
      </c>
      <c r="F117" s="39" t="s">
        <v>765</v>
      </c>
      <c r="G117" s="41" t="s">
        <v>147</v>
      </c>
      <c r="H117" s="39" t="s">
        <v>766</v>
      </c>
    </row>
    <row r="118" spans="3:8" x14ac:dyDescent="0.15">
      <c r="E118" s="41" t="s">
        <v>148</v>
      </c>
      <c r="F118" s="39" t="s">
        <v>767</v>
      </c>
      <c r="G118" s="41" t="s">
        <v>148</v>
      </c>
      <c r="H118" s="39" t="s">
        <v>768</v>
      </c>
    </row>
    <row r="119" spans="3:8" x14ac:dyDescent="0.15">
      <c r="E119" s="41" t="s">
        <v>149</v>
      </c>
      <c r="F119" s="39" t="s">
        <v>769</v>
      </c>
      <c r="G119" s="41" t="s">
        <v>149</v>
      </c>
      <c r="H119" s="39" t="s">
        <v>770</v>
      </c>
    </row>
    <row r="120" spans="3:8" x14ac:dyDescent="0.15">
      <c r="E120" s="41" t="s">
        <v>150</v>
      </c>
      <c r="F120" s="39" t="s">
        <v>771</v>
      </c>
      <c r="G120" s="41" t="s">
        <v>150</v>
      </c>
      <c r="H120" s="39" t="s">
        <v>772</v>
      </c>
    </row>
    <row r="121" spans="3:8" ht="42.75" x14ac:dyDescent="0.15">
      <c r="E121" s="41" t="s">
        <v>774</v>
      </c>
      <c r="F121" s="39" t="s">
        <v>773</v>
      </c>
      <c r="G121" s="41" t="s">
        <v>776</v>
      </c>
      <c r="H121" s="39" t="s">
        <v>775</v>
      </c>
    </row>
    <row r="122" spans="3:8" ht="42.75" x14ac:dyDescent="0.15">
      <c r="G122" s="41" t="s">
        <v>778</v>
      </c>
      <c r="H122" s="39" t="s">
        <v>777</v>
      </c>
    </row>
    <row r="123" spans="3:8" x14ac:dyDescent="0.15">
      <c r="C123" s="41" t="s">
        <v>780</v>
      </c>
      <c r="D123" s="39" t="s">
        <v>779</v>
      </c>
      <c r="E123" s="41" t="s">
        <v>151</v>
      </c>
      <c r="F123" s="39" t="s">
        <v>781</v>
      </c>
      <c r="G123" s="41" t="s">
        <v>151</v>
      </c>
      <c r="H123" s="39" t="s">
        <v>782</v>
      </c>
    </row>
    <row r="124" spans="3:8" x14ac:dyDescent="0.15">
      <c r="E124" s="41" t="s">
        <v>152</v>
      </c>
      <c r="F124" s="39" t="s">
        <v>783</v>
      </c>
      <c r="G124" s="41" t="s">
        <v>152</v>
      </c>
      <c r="H124" s="39" t="s">
        <v>784</v>
      </c>
    </row>
    <row r="125" spans="3:8" x14ac:dyDescent="0.15">
      <c r="E125" s="41" t="s">
        <v>153</v>
      </c>
      <c r="F125" s="39" t="s">
        <v>785</v>
      </c>
      <c r="G125" s="41" t="s">
        <v>153</v>
      </c>
      <c r="H125" s="39" t="s">
        <v>786</v>
      </c>
    </row>
    <row r="126" spans="3:8" x14ac:dyDescent="0.15">
      <c r="E126" s="41" t="s">
        <v>154</v>
      </c>
      <c r="F126" s="39" t="s">
        <v>787</v>
      </c>
      <c r="G126" s="41" t="s">
        <v>154</v>
      </c>
      <c r="H126" s="39" t="s">
        <v>788</v>
      </c>
    </row>
    <row r="127" spans="3:8" ht="28.5" x14ac:dyDescent="0.15">
      <c r="E127" s="41" t="s">
        <v>155</v>
      </c>
      <c r="F127" s="39" t="s">
        <v>789</v>
      </c>
      <c r="G127" s="41" t="s">
        <v>155</v>
      </c>
      <c r="H127" s="39" t="s">
        <v>790</v>
      </c>
    </row>
    <row r="128" spans="3:8" ht="28.5" x14ac:dyDescent="0.15">
      <c r="E128" s="41" t="s">
        <v>156</v>
      </c>
      <c r="F128" s="39" t="s">
        <v>791</v>
      </c>
      <c r="G128" s="41" t="s">
        <v>156</v>
      </c>
      <c r="H128" s="39" t="s">
        <v>792</v>
      </c>
    </row>
    <row r="129" spans="3:8" ht="28.5" x14ac:dyDescent="0.15">
      <c r="E129" s="41" t="s">
        <v>157</v>
      </c>
      <c r="F129" s="39" t="s">
        <v>793</v>
      </c>
      <c r="G129" s="41" t="s">
        <v>157</v>
      </c>
      <c r="H129" s="39" t="s">
        <v>794</v>
      </c>
    </row>
    <row r="130" spans="3:8" x14ac:dyDescent="0.15">
      <c r="E130" s="41" t="s">
        <v>158</v>
      </c>
      <c r="F130" s="39" t="s">
        <v>795</v>
      </c>
      <c r="G130" s="41" t="s">
        <v>158</v>
      </c>
      <c r="H130" s="39" t="s">
        <v>796</v>
      </c>
    </row>
    <row r="131" spans="3:8" ht="28.5" x14ac:dyDescent="0.15">
      <c r="E131" s="41" t="s">
        <v>159</v>
      </c>
      <c r="F131" s="39" t="s">
        <v>797</v>
      </c>
      <c r="G131" s="41" t="s">
        <v>799</v>
      </c>
      <c r="H131" s="39" t="s">
        <v>798</v>
      </c>
    </row>
    <row r="132" spans="3:8" x14ac:dyDescent="0.15">
      <c r="G132" s="41" t="s">
        <v>801</v>
      </c>
      <c r="H132" s="39" t="s">
        <v>800</v>
      </c>
    </row>
    <row r="133" spans="3:8" x14ac:dyDescent="0.15">
      <c r="G133" s="41" t="s">
        <v>803</v>
      </c>
      <c r="H133" s="39" t="s">
        <v>802</v>
      </c>
    </row>
    <row r="134" spans="3:8" x14ac:dyDescent="0.15">
      <c r="G134" s="41" t="s">
        <v>805</v>
      </c>
      <c r="H134" s="39" t="s">
        <v>804</v>
      </c>
    </row>
    <row r="135" spans="3:8" ht="28.5" x14ac:dyDescent="0.15">
      <c r="G135" s="41" t="s">
        <v>807</v>
      </c>
      <c r="H135" s="39" t="s">
        <v>806</v>
      </c>
    </row>
    <row r="136" spans="3:8" x14ac:dyDescent="0.15">
      <c r="C136" s="41" t="s">
        <v>160</v>
      </c>
      <c r="D136" s="39" t="s">
        <v>808</v>
      </c>
      <c r="E136" s="41" t="s">
        <v>160</v>
      </c>
      <c r="F136" s="39" t="s">
        <v>809</v>
      </c>
      <c r="G136" s="41" t="s">
        <v>160</v>
      </c>
      <c r="H136" s="39" t="s">
        <v>810</v>
      </c>
    </row>
    <row r="137" spans="3:8" ht="28.5" x14ac:dyDescent="0.15">
      <c r="C137" s="41" t="s">
        <v>812</v>
      </c>
      <c r="D137" s="39" t="s">
        <v>811</v>
      </c>
      <c r="E137" s="41" t="s">
        <v>161</v>
      </c>
      <c r="F137" s="39" t="s">
        <v>813</v>
      </c>
      <c r="G137" s="41" t="s">
        <v>815</v>
      </c>
      <c r="H137" s="39" t="s">
        <v>814</v>
      </c>
    </row>
    <row r="138" spans="3:8" x14ac:dyDescent="0.15">
      <c r="G138" s="41" t="s">
        <v>817</v>
      </c>
      <c r="H138" s="39" t="s">
        <v>816</v>
      </c>
    </row>
    <row r="139" spans="3:8" x14ac:dyDescent="0.15">
      <c r="G139" s="41" t="s">
        <v>819</v>
      </c>
      <c r="H139" s="39" t="s">
        <v>818</v>
      </c>
    </row>
    <row r="140" spans="3:8" ht="28.5" x14ac:dyDescent="0.15">
      <c r="G140" s="41" t="s">
        <v>821</v>
      </c>
      <c r="H140" s="39" t="s">
        <v>820</v>
      </c>
    </row>
    <row r="141" spans="3:8" x14ac:dyDescent="0.15">
      <c r="E141" s="41" t="s">
        <v>162</v>
      </c>
      <c r="F141" s="39" t="s">
        <v>822</v>
      </c>
      <c r="G141" s="41" t="s">
        <v>824</v>
      </c>
      <c r="H141" s="39" t="s">
        <v>823</v>
      </c>
    </row>
    <row r="142" spans="3:8" x14ac:dyDescent="0.15">
      <c r="G142" s="41" t="s">
        <v>826</v>
      </c>
      <c r="H142" s="39" t="s">
        <v>825</v>
      </c>
    </row>
    <row r="143" spans="3:8" x14ac:dyDescent="0.15">
      <c r="G143" s="41" t="s">
        <v>828</v>
      </c>
      <c r="H143" s="39" t="s">
        <v>827</v>
      </c>
    </row>
    <row r="144" spans="3:8" ht="28.5" x14ac:dyDescent="0.15">
      <c r="G144" s="41" t="s">
        <v>830</v>
      </c>
      <c r="H144" s="39" t="s">
        <v>829</v>
      </c>
    </row>
    <row r="145" spans="3:8" ht="28.5" x14ac:dyDescent="0.15">
      <c r="E145" s="41" t="s">
        <v>163</v>
      </c>
      <c r="F145" s="39" t="s">
        <v>831</v>
      </c>
      <c r="G145" s="41" t="s">
        <v>833</v>
      </c>
      <c r="H145" s="39" t="s">
        <v>832</v>
      </c>
    </row>
    <row r="146" spans="3:8" ht="28.5" x14ac:dyDescent="0.15">
      <c r="G146" s="41" t="s">
        <v>835</v>
      </c>
      <c r="H146" s="39" t="s">
        <v>834</v>
      </c>
    </row>
    <row r="147" spans="3:8" ht="42.75" x14ac:dyDescent="0.15">
      <c r="C147" s="41" t="s">
        <v>837</v>
      </c>
      <c r="D147" s="39" t="s">
        <v>836</v>
      </c>
      <c r="E147" s="41" t="s">
        <v>164</v>
      </c>
      <c r="F147" s="39" t="s">
        <v>838</v>
      </c>
      <c r="G147" s="41" t="s">
        <v>164</v>
      </c>
      <c r="H147" s="39" t="s">
        <v>839</v>
      </c>
    </row>
    <row r="148" spans="3:8" ht="28.5" x14ac:dyDescent="0.15">
      <c r="E148" s="41" t="s">
        <v>165</v>
      </c>
      <c r="F148" s="39" t="s">
        <v>840</v>
      </c>
      <c r="G148" s="41" t="s">
        <v>842</v>
      </c>
      <c r="H148" s="39" t="s">
        <v>841</v>
      </c>
    </row>
    <row r="149" spans="3:8" ht="28.5" x14ac:dyDescent="0.15">
      <c r="G149" s="41" t="s">
        <v>844</v>
      </c>
      <c r="H149" s="39" t="s">
        <v>843</v>
      </c>
    </row>
    <row r="150" spans="3:8" x14ac:dyDescent="0.15">
      <c r="E150" s="41" t="s">
        <v>166</v>
      </c>
      <c r="F150" s="39" t="s">
        <v>845</v>
      </c>
      <c r="G150" s="41" t="s">
        <v>166</v>
      </c>
      <c r="H150" s="39" t="s">
        <v>846</v>
      </c>
    </row>
    <row r="151" spans="3:8" ht="28.5" x14ac:dyDescent="0.15">
      <c r="E151" s="41" t="s">
        <v>167</v>
      </c>
      <c r="F151" s="39" t="s">
        <v>847</v>
      </c>
      <c r="G151" s="41" t="s">
        <v>849</v>
      </c>
      <c r="H151" s="39" t="s">
        <v>848</v>
      </c>
    </row>
    <row r="152" spans="3:8" x14ac:dyDescent="0.15">
      <c r="G152" s="41" t="s">
        <v>851</v>
      </c>
      <c r="H152" s="39" t="s">
        <v>850</v>
      </c>
    </row>
    <row r="153" spans="3:8" ht="28.5" x14ac:dyDescent="0.15">
      <c r="G153" s="41" t="s">
        <v>853</v>
      </c>
      <c r="H153" s="39" t="s">
        <v>852</v>
      </c>
    </row>
    <row r="154" spans="3:8" x14ac:dyDescent="0.15">
      <c r="G154" s="41" t="s">
        <v>855</v>
      </c>
      <c r="H154" s="39" t="s">
        <v>854</v>
      </c>
    </row>
    <row r="155" spans="3:8" ht="28.5" x14ac:dyDescent="0.15">
      <c r="G155" s="41" t="s">
        <v>857</v>
      </c>
      <c r="H155" s="39" t="s">
        <v>856</v>
      </c>
    </row>
    <row r="156" spans="3:8" x14ac:dyDescent="0.15">
      <c r="G156" s="41" t="s">
        <v>859</v>
      </c>
      <c r="H156" s="39" t="s">
        <v>858</v>
      </c>
    </row>
    <row r="157" spans="3:8" ht="28.5" x14ac:dyDescent="0.15">
      <c r="G157" s="41" t="s">
        <v>861</v>
      </c>
      <c r="H157" s="39" t="s">
        <v>860</v>
      </c>
    </row>
    <row r="158" spans="3:8" ht="28.5" x14ac:dyDescent="0.15">
      <c r="E158" s="41" t="s">
        <v>168</v>
      </c>
      <c r="F158" s="39" t="s">
        <v>862</v>
      </c>
      <c r="G158" s="41" t="s">
        <v>864</v>
      </c>
      <c r="H158" s="39" t="s">
        <v>863</v>
      </c>
    </row>
    <row r="159" spans="3:8" x14ac:dyDescent="0.15">
      <c r="G159" s="41" t="s">
        <v>866</v>
      </c>
      <c r="H159" s="39" t="s">
        <v>865</v>
      </c>
    </row>
    <row r="160" spans="3:8" ht="28.5" x14ac:dyDescent="0.15">
      <c r="G160" s="41" t="s">
        <v>868</v>
      </c>
      <c r="H160" s="39" t="s">
        <v>867</v>
      </c>
    </row>
    <row r="161" spans="3:8" ht="28.5" x14ac:dyDescent="0.15">
      <c r="C161" s="41" t="s">
        <v>870</v>
      </c>
      <c r="D161" s="39" t="s">
        <v>869</v>
      </c>
      <c r="E161" s="41" t="s">
        <v>169</v>
      </c>
      <c r="F161" s="39" t="s">
        <v>871</v>
      </c>
      <c r="G161" s="41" t="s">
        <v>169</v>
      </c>
      <c r="H161" s="39" t="s">
        <v>872</v>
      </c>
    </row>
    <row r="162" spans="3:8" x14ac:dyDescent="0.15">
      <c r="E162" s="41" t="s">
        <v>170</v>
      </c>
      <c r="F162" s="39" t="s">
        <v>873</v>
      </c>
      <c r="G162" s="41" t="s">
        <v>170</v>
      </c>
      <c r="H162" s="39" t="s">
        <v>874</v>
      </c>
    </row>
    <row r="163" spans="3:8" x14ac:dyDescent="0.15">
      <c r="E163" s="41" t="s">
        <v>171</v>
      </c>
      <c r="F163" s="39" t="s">
        <v>875</v>
      </c>
      <c r="G163" s="41" t="s">
        <v>171</v>
      </c>
      <c r="H163" s="39" t="s">
        <v>876</v>
      </c>
    </row>
    <row r="164" spans="3:8" ht="28.5" x14ac:dyDescent="0.15">
      <c r="E164" s="41" t="s">
        <v>172</v>
      </c>
      <c r="F164" s="39" t="s">
        <v>877</v>
      </c>
      <c r="G164" s="41" t="s">
        <v>879</v>
      </c>
      <c r="H164" s="39" t="s">
        <v>878</v>
      </c>
    </row>
    <row r="165" spans="3:8" x14ac:dyDescent="0.15">
      <c r="G165" s="41" t="s">
        <v>881</v>
      </c>
      <c r="H165" s="39" t="s">
        <v>880</v>
      </c>
    </row>
    <row r="166" spans="3:8" x14ac:dyDescent="0.15">
      <c r="E166" s="41" t="s">
        <v>173</v>
      </c>
      <c r="F166" s="39" t="s">
        <v>882</v>
      </c>
      <c r="G166" s="41" t="s">
        <v>173</v>
      </c>
      <c r="H166" s="39" t="s">
        <v>883</v>
      </c>
    </row>
    <row r="167" spans="3:8" ht="28.5" x14ac:dyDescent="0.15">
      <c r="C167" s="41" t="s">
        <v>885</v>
      </c>
      <c r="D167" s="39" t="s">
        <v>884</v>
      </c>
      <c r="E167" s="41" t="s">
        <v>174</v>
      </c>
      <c r="F167" s="39" t="s">
        <v>886</v>
      </c>
      <c r="G167" s="41" t="s">
        <v>174</v>
      </c>
      <c r="H167" s="39" t="s">
        <v>887</v>
      </c>
    </row>
    <row r="168" spans="3:8" x14ac:dyDescent="0.15">
      <c r="E168" s="41" t="s">
        <v>175</v>
      </c>
      <c r="F168" s="39" t="s">
        <v>888</v>
      </c>
      <c r="G168" s="41" t="s">
        <v>175</v>
      </c>
      <c r="H168" s="39" t="s">
        <v>889</v>
      </c>
    </row>
    <row r="169" spans="3:8" ht="42.75" x14ac:dyDescent="0.15">
      <c r="E169" s="41" t="s">
        <v>176</v>
      </c>
      <c r="F169" s="39" t="s">
        <v>890</v>
      </c>
      <c r="G169" s="41" t="s">
        <v>892</v>
      </c>
      <c r="H169" s="39" t="s">
        <v>891</v>
      </c>
    </row>
    <row r="170" spans="3:8" x14ac:dyDescent="0.15">
      <c r="G170" s="41" t="s">
        <v>894</v>
      </c>
      <c r="H170" s="39" t="s">
        <v>893</v>
      </c>
    </row>
    <row r="171" spans="3:8" x14ac:dyDescent="0.15">
      <c r="G171" s="41" t="s">
        <v>896</v>
      </c>
      <c r="H171" s="39" t="s">
        <v>895</v>
      </c>
    </row>
    <row r="172" spans="3:8" ht="57" x14ac:dyDescent="0.15">
      <c r="G172" s="41" t="s">
        <v>898</v>
      </c>
      <c r="H172" s="39" t="s">
        <v>897</v>
      </c>
    </row>
    <row r="173" spans="3:8" ht="28.5" x14ac:dyDescent="0.15">
      <c r="E173" s="41" t="s">
        <v>177</v>
      </c>
      <c r="F173" s="39" t="s">
        <v>899</v>
      </c>
      <c r="G173" s="41" t="s">
        <v>901</v>
      </c>
      <c r="H173" s="39" t="s">
        <v>900</v>
      </c>
    </row>
    <row r="174" spans="3:8" ht="28.5" x14ac:dyDescent="0.15">
      <c r="G174" s="41" t="s">
        <v>903</v>
      </c>
      <c r="H174" s="39" t="s">
        <v>902</v>
      </c>
    </row>
    <row r="175" spans="3:8" x14ac:dyDescent="0.15">
      <c r="G175" s="41" t="s">
        <v>905</v>
      </c>
      <c r="H175" s="39" t="s">
        <v>904</v>
      </c>
    </row>
    <row r="176" spans="3:8" ht="28.5" x14ac:dyDescent="0.15">
      <c r="G176" s="41" t="s">
        <v>907</v>
      </c>
      <c r="H176" s="39" t="s">
        <v>906</v>
      </c>
    </row>
    <row r="177" spans="1:8" x14ac:dyDescent="0.15">
      <c r="E177" s="41" t="s">
        <v>178</v>
      </c>
      <c r="F177" s="39" t="s">
        <v>908</v>
      </c>
      <c r="G177" s="41" t="s">
        <v>178</v>
      </c>
      <c r="H177" s="39" t="s">
        <v>909</v>
      </c>
    </row>
    <row r="178" spans="1:8" x14ac:dyDescent="0.15">
      <c r="E178" s="41" t="s">
        <v>179</v>
      </c>
      <c r="F178" s="39" t="s">
        <v>910</v>
      </c>
      <c r="G178" s="41" t="s">
        <v>912</v>
      </c>
      <c r="H178" s="39" t="s">
        <v>911</v>
      </c>
    </row>
    <row r="179" spans="1:8" x14ac:dyDescent="0.15">
      <c r="G179" s="41" t="s">
        <v>914</v>
      </c>
      <c r="H179" s="39" t="s">
        <v>913</v>
      </c>
    </row>
    <row r="180" spans="1:8" x14ac:dyDescent="0.15">
      <c r="G180" s="41" t="s">
        <v>916</v>
      </c>
      <c r="H180" s="39" t="s">
        <v>915</v>
      </c>
    </row>
    <row r="181" spans="1:8" ht="28.5" x14ac:dyDescent="0.15">
      <c r="G181" s="41" t="s">
        <v>918</v>
      </c>
      <c r="H181" s="39" t="s">
        <v>917</v>
      </c>
    </row>
    <row r="182" spans="1:8" ht="28.5" x14ac:dyDescent="0.15">
      <c r="E182" s="41" t="s">
        <v>180</v>
      </c>
      <c r="F182" s="39" t="s">
        <v>919</v>
      </c>
      <c r="G182" s="41" t="s">
        <v>921</v>
      </c>
      <c r="H182" s="39" t="s">
        <v>920</v>
      </c>
    </row>
    <row r="183" spans="1:8" x14ac:dyDescent="0.15">
      <c r="G183" s="41" t="s">
        <v>923</v>
      </c>
      <c r="H183" s="39" t="s">
        <v>922</v>
      </c>
    </row>
    <row r="184" spans="1:8" ht="28.5" x14ac:dyDescent="0.15">
      <c r="G184" s="41" t="s">
        <v>925</v>
      </c>
      <c r="H184" s="39" t="s">
        <v>924</v>
      </c>
    </row>
    <row r="185" spans="1:8" x14ac:dyDescent="0.15">
      <c r="G185" s="41" t="s">
        <v>927</v>
      </c>
      <c r="H185" s="39" t="s">
        <v>926</v>
      </c>
    </row>
    <row r="186" spans="1:8" x14ac:dyDescent="0.15">
      <c r="G186" s="41" t="s">
        <v>929</v>
      </c>
      <c r="H186" s="39" t="s">
        <v>928</v>
      </c>
    </row>
    <row r="187" spans="1:8" x14ac:dyDescent="0.15">
      <c r="G187" s="41" t="s">
        <v>931</v>
      </c>
      <c r="H187" s="39" t="s">
        <v>930</v>
      </c>
    </row>
    <row r="188" spans="1:8" x14ac:dyDescent="0.15">
      <c r="G188" s="41" t="s">
        <v>933</v>
      </c>
      <c r="H188" s="39" t="s">
        <v>932</v>
      </c>
    </row>
    <row r="189" spans="1:8" x14ac:dyDescent="0.15">
      <c r="G189" s="41" t="s">
        <v>935</v>
      </c>
      <c r="H189" s="39" t="s">
        <v>934</v>
      </c>
    </row>
    <row r="190" spans="1:8" ht="42.75" x14ac:dyDescent="0.15">
      <c r="G190" s="41" t="s">
        <v>937</v>
      </c>
      <c r="H190" s="39" t="s">
        <v>936</v>
      </c>
    </row>
    <row r="191" spans="1:8" x14ac:dyDescent="0.15">
      <c r="A191" s="38" t="s">
        <v>939</v>
      </c>
      <c r="B191" s="39" t="s">
        <v>938</v>
      </c>
      <c r="C191" s="41" t="s">
        <v>941</v>
      </c>
      <c r="D191" s="39" t="s">
        <v>940</v>
      </c>
      <c r="E191" s="41" t="s">
        <v>181</v>
      </c>
      <c r="F191" s="39" t="s">
        <v>942</v>
      </c>
      <c r="G191" s="41" t="s">
        <v>181</v>
      </c>
      <c r="H191" s="39" t="s">
        <v>943</v>
      </c>
    </row>
    <row r="192" spans="1:8" x14ac:dyDescent="0.15">
      <c r="E192" s="41" t="s">
        <v>182</v>
      </c>
      <c r="F192" s="39" t="s">
        <v>944</v>
      </c>
      <c r="G192" s="41" t="s">
        <v>946</v>
      </c>
      <c r="H192" s="39" t="s">
        <v>945</v>
      </c>
    </row>
    <row r="193" spans="5:8" ht="28.5" x14ac:dyDescent="0.15">
      <c r="G193" s="41" t="s">
        <v>948</v>
      </c>
      <c r="H193" s="39" t="s">
        <v>947</v>
      </c>
    </row>
    <row r="194" spans="5:8" ht="28.5" x14ac:dyDescent="0.15">
      <c r="E194" s="41" t="s">
        <v>183</v>
      </c>
      <c r="F194" s="39" t="s">
        <v>949</v>
      </c>
      <c r="G194" s="41" t="s">
        <v>951</v>
      </c>
      <c r="H194" s="39" t="s">
        <v>950</v>
      </c>
    </row>
    <row r="195" spans="5:8" x14ac:dyDescent="0.15">
      <c r="G195" s="41" t="s">
        <v>953</v>
      </c>
      <c r="H195" s="39" t="s">
        <v>952</v>
      </c>
    </row>
    <row r="196" spans="5:8" x14ac:dyDescent="0.15">
      <c r="G196" s="41" t="s">
        <v>955</v>
      </c>
      <c r="H196" s="39" t="s">
        <v>954</v>
      </c>
    </row>
    <row r="197" spans="5:8" x14ac:dyDescent="0.15">
      <c r="E197" s="41" t="s">
        <v>184</v>
      </c>
      <c r="F197" s="39" t="s">
        <v>956</v>
      </c>
      <c r="G197" s="41" t="s">
        <v>958</v>
      </c>
      <c r="H197" s="39" t="s">
        <v>957</v>
      </c>
    </row>
    <row r="198" spans="5:8" ht="28.5" x14ac:dyDescent="0.15">
      <c r="G198" s="41" t="s">
        <v>960</v>
      </c>
      <c r="H198" s="39" t="s">
        <v>959</v>
      </c>
    </row>
    <row r="199" spans="5:8" x14ac:dyDescent="0.15">
      <c r="E199" s="41" t="s">
        <v>185</v>
      </c>
      <c r="F199" s="39" t="s">
        <v>961</v>
      </c>
      <c r="G199" s="41" t="s">
        <v>185</v>
      </c>
      <c r="H199" s="39" t="s">
        <v>962</v>
      </c>
    </row>
    <row r="200" spans="5:8" x14ac:dyDescent="0.15">
      <c r="E200" s="41" t="s">
        <v>186</v>
      </c>
      <c r="F200" s="39" t="s">
        <v>963</v>
      </c>
      <c r="G200" s="41" t="s">
        <v>965</v>
      </c>
      <c r="H200" s="39" t="s">
        <v>964</v>
      </c>
    </row>
    <row r="201" spans="5:8" ht="28.5" x14ac:dyDescent="0.15">
      <c r="G201" s="41" t="s">
        <v>967</v>
      </c>
      <c r="H201" s="39" t="s">
        <v>966</v>
      </c>
    </row>
    <row r="202" spans="5:8" ht="28.5" x14ac:dyDescent="0.15">
      <c r="G202" s="41" t="s">
        <v>969</v>
      </c>
      <c r="H202" s="39" t="s">
        <v>968</v>
      </c>
    </row>
    <row r="203" spans="5:8" ht="28.5" x14ac:dyDescent="0.15">
      <c r="G203" s="41" t="s">
        <v>971</v>
      </c>
      <c r="H203" s="39" t="s">
        <v>970</v>
      </c>
    </row>
    <row r="204" spans="5:8" x14ac:dyDescent="0.15">
      <c r="E204" s="41" t="s">
        <v>187</v>
      </c>
      <c r="F204" s="39" t="s">
        <v>972</v>
      </c>
      <c r="G204" s="41" t="s">
        <v>187</v>
      </c>
      <c r="H204" s="39" t="s">
        <v>973</v>
      </c>
    </row>
    <row r="205" spans="5:8" x14ac:dyDescent="0.15">
      <c r="G205" s="41" t="s">
        <v>975</v>
      </c>
      <c r="H205" s="39" t="s">
        <v>974</v>
      </c>
    </row>
    <row r="206" spans="5:8" x14ac:dyDescent="0.15">
      <c r="E206" s="41" t="s">
        <v>188</v>
      </c>
      <c r="F206" s="39" t="s">
        <v>976</v>
      </c>
      <c r="G206" s="41" t="s">
        <v>978</v>
      </c>
      <c r="H206" s="39" t="s">
        <v>977</v>
      </c>
    </row>
    <row r="207" spans="5:8" x14ac:dyDescent="0.15">
      <c r="G207" s="41" t="s">
        <v>980</v>
      </c>
      <c r="H207" s="39" t="s">
        <v>979</v>
      </c>
    </row>
    <row r="208" spans="5:8" ht="28.5" x14ac:dyDescent="0.15">
      <c r="E208" s="41" t="s">
        <v>189</v>
      </c>
      <c r="F208" s="39" t="s">
        <v>981</v>
      </c>
      <c r="G208" s="41" t="s">
        <v>983</v>
      </c>
      <c r="H208" s="39" t="s">
        <v>982</v>
      </c>
    </row>
    <row r="209" spans="3:8" ht="28.5" x14ac:dyDescent="0.15">
      <c r="G209" s="41" t="s">
        <v>985</v>
      </c>
      <c r="H209" s="39" t="s">
        <v>984</v>
      </c>
    </row>
    <row r="210" spans="3:8" ht="28.5" x14ac:dyDescent="0.15">
      <c r="G210" s="41" t="s">
        <v>987</v>
      </c>
      <c r="H210" s="39" t="s">
        <v>986</v>
      </c>
    </row>
    <row r="211" spans="3:8" x14ac:dyDescent="0.15">
      <c r="C211" s="41" t="s">
        <v>989</v>
      </c>
      <c r="D211" s="39" t="s">
        <v>988</v>
      </c>
      <c r="E211" s="41" t="s">
        <v>190</v>
      </c>
      <c r="F211" s="39" t="s">
        <v>990</v>
      </c>
      <c r="G211" s="41" t="s">
        <v>190</v>
      </c>
      <c r="H211" s="39" t="s">
        <v>991</v>
      </c>
    </row>
    <row r="212" spans="3:8" ht="28.5" x14ac:dyDescent="0.15">
      <c r="E212" s="41" t="s">
        <v>191</v>
      </c>
      <c r="F212" s="39" t="s">
        <v>992</v>
      </c>
      <c r="G212" s="41" t="s">
        <v>191</v>
      </c>
      <c r="H212" s="39" t="s">
        <v>993</v>
      </c>
    </row>
    <row r="213" spans="3:8" x14ac:dyDescent="0.15">
      <c r="E213" s="41" t="s">
        <v>192</v>
      </c>
      <c r="F213" s="39" t="s">
        <v>994</v>
      </c>
      <c r="G213" s="41" t="s">
        <v>192</v>
      </c>
      <c r="H213" s="39" t="s">
        <v>995</v>
      </c>
    </row>
    <row r="214" spans="3:8" ht="28.5" x14ac:dyDescent="0.15">
      <c r="E214" s="41" t="s">
        <v>193</v>
      </c>
      <c r="F214" s="39" t="s">
        <v>996</v>
      </c>
      <c r="G214" s="41" t="s">
        <v>998</v>
      </c>
      <c r="H214" s="39" t="s">
        <v>997</v>
      </c>
    </row>
    <row r="215" spans="3:8" x14ac:dyDescent="0.15">
      <c r="G215" s="41" t="s">
        <v>1000</v>
      </c>
      <c r="H215" s="39" t="s">
        <v>999</v>
      </c>
    </row>
    <row r="216" spans="3:8" ht="28.5" x14ac:dyDescent="0.15">
      <c r="G216" s="41" t="s">
        <v>1002</v>
      </c>
      <c r="H216" s="39" t="s">
        <v>1001</v>
      </c>
    </row>
    <row r="217" spans="3:8" ht="28.5" x14ac:dyDescent="0.15">
      <c r="G217" s="41" t="s">
        <v>1004</v>
      </c>
      <c r="H217" s="39" t="s">
        <v>1003</v>
      </c>
    </row>
    <row r="218" spans="3:8" ht="28.5" x14ac:dyDescent="0.15">
      <c r="C218" s="41" t="s">
        <v>1006</v>
      </c>
      <c r="D218" s="39" t="s">
        <v>1005</v>
      </c>
      <c r="E218" s="41" t="s">
        <v>194</v>
      </c>
      <c r="F218" s="39" t="s">
        <v>1007</v>
      </c>
      <c r="G218" s="41" t="s">
        <v>1009</v>
      </c>
      <c r="H218" s="39" t="s">
        <v>1008</v>
      </c>
    </row>
    <row r="219" spans="3:8" ht="28.5" x14ac:dyDescent="0.15">
      <c r="G219" s="41" t="s">
        <v>1011</v>
      </c>
      <c r="H219" s="39" t="s">
        <v>1010</v>
      </c>
    </row>
    <row r="220" spans="3:8" ht="28.5" x14ac:dyDescent="0.15">
      <c r="E220" s="41" t="s">
        <v>195</v>
      </c>
      <c r="F220" s="39" t="s">
        <v>1012</v>
      </c>
      <c r="G220" s="41" t="s">
        <v>1014</v>
      </c>
      <c r="H220" s="39" t="s">
        <v>1013</v>
      </c>
    </row>
    <row r="221" spans="3:8" x14ac:dyDescent="0.15">
      <c r="G221" s="41" t="s">
        <v>1016</v>
      </c>
      <c r="H221" s="39" t="s">
        <v>1015</v>
      </c>
    </row>
    <row r="222" spans="3:8" x14ac:dyDescent="0.15">
      <c r="G222" s="41" t="s">
        <v>1018</v>
      </c>
      <c r="H222" s="39" t="s">
        <v>1017</v>
      </c>
    </row>
    <row r="223" spans="3:8" x14ac:dyDescent="0.15">
      <c r="G223" s="41" t="s">
        <v>1020</v>
      </c>
      <c r="H223" s="39" t="s">
        <v>1019</v>
      </c>
    </row>
    <row r="224" spans="3:8" ht="28.5" x14ac:dyDescent="0.15">
      <c r="C224" s="41" t="s">
        <v>1022</v>
      </c>
      <c r="D224" s="39" t="s">
        <v>1021</v>
      </c>
      <c r="E224" s="41" t="s">
        <v>196</v>
      </c>
      <c r="F224" s="39" t="s">
        <v>1023</v>
      </c>
      <c r="G224" s="41" t="s">
        <v>1025</v>
      </c>
      <c r="H224" s="39" t="s">
        <v>1024</v>
      </c>
    </row>
    <row r="225" spans="3:8" x14ac:dyDescent="0.15">
      <c r="G225" s="41" t="s">
        <v>1027</v>
      </c>
      <c r="H225" s="39" t="s">
        <v>1026</v>
      </c>
    </row>
    <row r="226" spans="3:8" x14ac:dyDescent="0.15">
      <c r="G226" s="41" t="s">
        <v>1029</v>
      </c>
      <c r="H226" s="39" t="s">
        <v>1028</v>
      </c>
    </row>
    <row r="227" spans="3:8" x14ac:dyDescent="0.15">
      <c r="G227" s="41" t="s">
        <v>1031</v>
      </c>
      <c r="H227" s="39" t="s">
        <v>1030</v>
      </c>
    </row>
    <row r="228" spans="3:8" x14ac:dyDescent="0.15">
      <c r="G228" s="41" t="s">
        <v>1033</v>
      </c>
      <c r="H228" s="39" t="s">
        <v>1032</v>
      </c>
    </row>
    <row r="229" spans="3:8" ht="42.75" x14ac:dyDescent="0.15">
      <c r="E229" s="41" t="s">
        <v>197</v>
      </c>
      <c r="F229" s="39" t="s">
        <v>1034</v>
      </c>
      <c r="G229" s="41" t="s">
        <v>197</v>
      </c>
      <c r="H229" s="39" t="s">
        <v>1035</v>
      </c>
    </row>
    <row r="230" spans="3:8" x14ac:dyDescent="0.15">
      <c r="C230" s="41" t="s">
        <v>1037</v>
      </c>
      <c r="D230" s="39" t="s">
        <v>1036</v>
      </c>
      <c r="E230" s="41" t="s">
        <v>198</v>
      </c>
      <c r="F230" s="39" t="s">
        <v>1038</v>
      </c>
      <c r="G230" s="41" t="s">
        <v>198</v>
      </c>
      <c r="H230" s="39" t="s">
        <v>1039</v>
      </c>
    </row>
    <row r="231" spans="3:8" x14ac:dyDescent="0.15">
      <c r="E231" s="41" t="s">
        <v>199</v>
      </c>
      <c r="F231" s="39" t="s">
        <v>1040</v>
      </c>
      <c r="G231" s="41" t="s">
        <v>199</v>
      </c>
      <c r="H231" s="39" t="s">
        <v>1041</v>
      </c>
    </row>
    <row r="232" spans="3:8" ht="28.5" x14ac:dyDescent="0.15">
      <c r="E232" s="41" t="s">
        <v>200</v>
      </c>
      <c r="F232" s="39" t="s">
        <v>1042</v>
      </c>
      <c r="G232" s="41" t="s">
        <v>1044</v>
      </c>
      <c r="H232" s="39" t="s">
        <v>1043</v>
      </c>
    </row>
    <row r="233" spans="3:8" ht="28.5" x14ac:dyDescent="0.15">
      <c r="G233" s="41" t="s">
        <v>1046</v>
      </c>
      <c r="H233" s="39" t="s">
        <v>1045</v>
      </c>
    </row>
    <row r="234" spans="3:8" ht="28.5" x14ac:dyDescent="0.15">
      <c r="C234" s="41" t="s">
        <v>1048</v>
      </c>
      <c r="D234" s="39" t="s">
        <v>1047</v>
      </c>
      <c r="E234" s="41" t="s">
        <v>201</v>
      </c>
      <c r="F234" s="39" t="s">
        <v>1049</v>
      </c>
      <c r="G234" s="41" t="s">
        <v>1051</v>
      </c>
      <c r="H234" s="39" t="s">
        <v>1050</v>
      </c>
    </row>
    <row r="235" spans="3:8" ht="28.5" x14ac:dyDescent="0.15">
      <c r="G235" s="41" t="s">
        <v>1053</v>
      </c>
      <c r="H235" s="39" t="s">
        <v>1052</v>
      </c>
    </row>
    <row r="236" spans="3:8" x14ac:dyDescent="0.15">
      <c r="G236" s="41" t="s">
        <v>1055</v>
      </c>
      <c r="H236" s="39" t="s">
        <v>1054</v>
      </c>
    </row>
    <row r="237" spans="3:8" ht="28.5" x14ac:dyDescent="0.15">
      <c r="E237" s="41" t="s">
        <v>202</v>
      </c>
      <c r="F237" s="39" t="s">
        <v>1056</v>
      </c>
      <c r="G237" s="41" t="s">
        <v>1058</v>
      </c>
      <c r="H237" s="39" t="s">
        <v>1057</v>
      </c>
    </row>
    <row r="238" spans="3:8" ht="28.5" x14ac:dyDescent="0.15">
      <c r="G238" s="41" t="s">
        <v>1060</v>
      </c>
      <c r="H238" s="39" t="s">
        <v>1059</v>
      </c>
    </row>
    <row r="239" spans="3:8" ht="28.5" x14ac:dyDescent="0.15">
      <c r="G239" s="41" t="s">
        <v>1062</v>
      </c>
      <c r="H239" s="39" t="s">
        <v>1061</v>
      </c>
    </row>
    <row r="240" spans="3:8" ht="28.5" x14ac:dyDescent="0.15">
      <c r="G240" s="41" t="s">
        <v>1064</v>
      </c>
      <c r="H240" s="39" t="s">
        <v>1063</v>
      </c>
    </row>
    <row r="241" spans="1:8" ht="28.5" x14ac:dyDescent="0.15">
      <c r="G241" s="41" t="s">
        <v>1066</v>
      </c>
      <c r="H241" s="39" t="s">
        <v>1065</v>
      </c>
    </row>
    <row r="242" spans="1:8" x14ac:dyDescent="0.15">
      <c r="E242" s="41" t="s">
        <v>203</v>
      </c>
      <c r="F242" s="39" t="s">
        <v>1067</v>
      </c>
      <c r="G242" s="41" t="s">
        <v>1069</v>
      </c>
      <c r="H242" s="39" t="s">
        <v>1068</v>
      </c>
    </row>
    <row r="243" spans="1:8" x14ac:dyDescent="0.15">
      <c r="G243" s="41" t="s">
        <v>1071</v>
      </c>
      <c r="H243" s="39" t="s">
        <v>1070</v>
      </c>
    </row>
    <row r="244" spans="1:8" ht="28.5" x14ac:dyDescent="0.15">
      <c r="C244" s="41" t="s">
        <v>1073</v>
      </c>
      <c r="D244" s="39" t="s">
        <v>1072</v>
      </c>
      <c r="E244" s="41" t="s">
        <v>204</v>
      </c>
      <c r="F244" s="39" t="s">
        <v>1074</v>
      </c>
      <c r="G244" s="41" t="s">
        <v>204</v>
      </c>
      <c r="H244" s="39" t="s">
        <v>1075</v>
      </c>
    </row>
    <row r="245" spans="1:8" x14ac:dyDescent="0.15">
      <c r="E245" s="41" t="s">
        <v>205</v>
      </c>
      <c r="F245" s="39" t="s">
        <v>1076</v>
      </c>
      <c r="G245" s="41" t="s">
        <v>205</v>
      </c>
      <c r="H245" s="39" t="s">
        <v>1077</v>
      </c>
    </row>
    <row r="246" spans="1:8" ht="42.75" x14ac:dyDescent="0.15">
      <c r="E246" s="41" t="s">
        <v>1079</v>
      </c>
      <c r="F246" s="39" t="s">
        <v>1078</v>
      </c>
      <c r="G246" s="41" t="s">
        <v>1079</v>
      </c>
      <c r="H246" s="39" t="s">
        <v>1080</v>
      </c>
    </row>
    <row r="247" spans="1:8" ht="28.5" x14ac:dyDescent="0.15">
      <c r="E247" s="41" t="s">
        <v>206</v>
      </c>
      <c r="F247" s="39" t="s">
        <v>1081</v>
      </c>
      <c r="G247" s="41" t="s">
        <v>206</v>
      </c>
      <c r="H247" s="39" t="s">
        <v>1082</v>
      </c>
    </row>
    <row r="248" spans="1:8" ht="28.5" x14ac:dyDescent="0.15">
      <c r="A248" s="38" t="s">
        <v>1084</v>
      </c>
      <c r="B248" s="39" t="s">
        <v>1083</v>
      </c>
      <c r="C248" s="41" t="s">
        <v>1086</v>
      </c>
      <c r="D248" s="39" t="s">
        <v>1085</v>
      </c>
      <c r="E248" s="41" t="s">
        <v>207</v>
      </c>
      <c r="F248" s="39" t="s">
        <v>1087</v>
      </c>
      <c r="G248" s="41" t="s">
        <v>1089</v>
      </c>
      <c r="H248" s="39" t="s">
        <v>1088</v>
      </c>
    </row>
    <row r="249" spans="1:8" ht="28.5" x14ac:dyDescent="0.15">
      <c r="G249" s="41" t="s">
        <v>1091</v>
      </c>
      <c r="H249" s="39" t="s">
        <v>1090</v>
      </c>
    </row>
    <row r="250" spans="1:8" ht="28.5" x14ac:dyDescent="0.15">
      <c r="G250" s="41" t="s">
        <v>1093</v>
      </c>
      <c r="H250" s="39" t="s">
        <v>1092</v>
      </c>
    </row>
    <row r="251" spans="1:8" x14ac:dyDescent="0.15">
      <c r="E251" s="41" t="s">
        <v>208</v>
      </c>
      <c r="F251" s="39" t="s">
        <v>1094</v>
      </c>
      <c r="G251" s="41" t="s">
        <v>208</v>
      </c>
      <c r="H251" s="39" t="s">
        <v>1095</v>
      </c>
    </row>
    <row r="252" spans="1:8" x14ac:dyDescent="0.15">
      <c r="E252" s="41" t="s">
        <v>209</v>
      </c>
      <c r="F252" s="39" t="s">
        <v>1096</v>
      </c>
      <c r="G252" s="41" t="s">
        <v>1098</v>
      </c>
      <c r="H252" s="39" t="s">
        <v>1097</v>
      </c>
    </row>
    <row r="253" spans="1:8" ht="42.75" x14ac:dyDescent="0.15">
      <c r="G253" s="41" t="s">
        <v>1100</v>
      </c>
      <c r="H253" s="39" t="s">
        <v>1099</v>
      </c>
    </row>
    <row r="254" spans="1:8" ht="28.5" x14ac:dyDescent="0.15">
      <c r="G254" s="41" t="s">
        <v>1102</v>
      </c>
      <c r="H254" s="39" t="s">
        <v>1101</v>
      </c>
    </row>
    <row r="255" spans="1:8" ht="28.5" x14ac:dyDescent="0.15">
      <c r="G255" s="41" t="s">
        <v>1104</v>
      </c>
      <c r="H255" s="39" t="s">
        <v>1103</v>
      </c>
    </row>
    <row r="256" spans="1:8" ht="28.5" x14ac:dyDescent="0.15">
      <c r="G256" s="41" t="s">
        <v>1106</v>
      </c>
      <c r="H256" s="39" t="s">
        <v>1105</v>
      </c>
    </row>
    <row r="257" spans="3:8" x14ac:dyDescent="0.15">
      <c r="G257" s="41" t="s">
        <v>1108</v>
      </c>
      <c r="H257" s="39" t="s">
        <v>1107</v>
      </c>
    </row>
    <row r="258" spans="3:8" ht="28.5" x14ac:dyDescent="0.15">
      <c r="G258" s="41" t="s">
        <v>1110</v>
      </c>
      <c r="H258" s="39" t="s">
        <v>1109</v>
      </c>
    </row>
    <row r="259" spans="3:8" ht="28.5" x14ac:dyDescent="0.15">
      <c r="G259" s="41" t="s">
        <v>1112</v>
      </c>
      <c r="H259" s="39" t="s">
        <v>1111</v>
      </c>
    </row>
    <row r="260" spans="3:8" ht="28.5" x14ac:dyDescent="0.15">
      <c r="G260" s="41" t="s">
        <v>1114</v>
      </c>
      <c r="H260" s="39" t="s">
        <v>1113</v>
      </c>
    </row>
    <row r="261" spans="3:8" ht="28.5" x14ac:dyDescent="0.15">
      <c r="G261" s="41" t="s">
        <v>1116</v>
      </c>
      <c r="H261" s="39" t="s">
        <v>1115</v>
      </c>
    </row>
    <row r="262" spans="3:8" ht="28.5" x14ac:dyDescent="0.15">
      <c r="E262" s="41" t="s">
        <v>210</v>
      </c>
      <c r="F262" s="39" t="s">
        <v>1117</v>
      </c>
      <c r="G262" s="41" t="s">
        <v>1119</v>
      </c>
      <c r="H262" s="39" t="s">
        <v>1118</v>
      </c>
    </row>
    <row r="263" spans="3:8" x14ac:dyDescent="0.15">
      <c r="G263" s="41" t="s">
        <v>1121</v>
      </c>
      <c r="H263" s="39" t="s">
        <v>1120</v>
      </c>
    </row>
    <row r="264" spans="3:8" ht="28.5" x14ac:dyDescent="0.15">
      <c r="E264" s="41" t="s">
        <v>211</v>
      </c>
      <c r="F264" s="39" t="s">
        <v>1122</v>
      </c>
      <c r="G264" s="41" t="s">
        <v>1124</v>
      </c>
      <c r="H264" s="39" t="s">
        <v>1123</v>
      </c>
    </row>
    <row r="265" spans="3:8" x14ac:dyDescent="0.15">
      <c r="G265" s="41" t="s">
        <v>1126</v>
      </c>
      <c r="H265" s="39" t="s">
        <v>1125</v>
      </c>
    </row>
    <row r="266" spans="3:8" x14ac:dyDescent="0.15">
      <c r="G266" s="41" t="s">
        <v>1128</v>
      </c>
      <c r="H266" s="39" t="s">
        <v>1127</v>
      </c>
    </row>
    <row r="267" spans="3:8" ht="28.5" x14ac:dyDescent="0.15">
      <c r="E267" s="41" t="s">
        <v>212</v>
      </c>
      <c r="F267" s="39" t="s">
        <v>1129</v>
      </c>
      <c r="G267" s="41" t="s">
        <v>212</v>
      </c>
      <c r="H267" s="39" t="s">
        <v>1130</v>
      </c>
    </row>
    <row r="268" spans="3:8" x14ac:dyDescent="0.15">
      <c r="E268" s="41" t="s">
        <v>213</v>
      </c>
      <c r="F268" s="39" t="s">
        <v>1131</v>
      </c>
      <c r="G268" s="41" t="s">
        <v>213</v>
      </c>
      <c r="H268" s="39" t="s">
        <v>1132</v>
      </c>
    </row>
    <row r="269" spans="3:8" ht="28.5" x14ac:dyDescent="0.15">
      <c r="C269" s="41" t="s">
        <v>1134</v>
      </c>
      <c r="D269" s="39" t="s">
        <v>1133</v>
      </c>
      <c r="E269" s="41" t="s">
        <v>214</v>
      </c>
      <c r="F269" s="39" t="s">
        <v>1135</v>
      </c>
      <c r="G269" s="41" t="s">
        <v>214</v>
      </c>
      <c r="H269" s="39" t="s">
        <v>1136</v>
      </c>
    </row>
    <row r="270" spans="3:8" ht="28.5" x14ac:dyDescent="0.15">
      <c r="E270" s="41" t="s">
        <v>215</v>
      </c>
      <c r="F270" s="39" t="s">
        <v>1137</v>
      </c>
      <c r="G270" s="41" t="s">
        <v>1139</v>
      </c>
      <c r="H270" s="39" t="s">
        <v>1138</v>
      </c>
    </row>
    <row r="271" spans="3:8" x14ac:dyDescent="0.15">
      <c r="G271" s="41" t="s">
        <v>1141</v>
      </c>
      <c r="H271" s="39" t="s">
        <v>1140</v>
      </c>
    </row>
    <row r="272" spans="3:8" ht="28.5" x14ac:dyDescent="0.15">
      <c r="E272" s="41" t="s">
        <v>216</v>
      </c>
      <c r="F272" s="39" t="s">
        <v>1142</v>
      </c>
      <c r="G272" s="41" t="s">
        <v>1144</v>
      </c>
      <c r="H272" s="39" t="s">
        <v>1143</v>
      </c>
    </row>
    <row r="273" spans="3:8" x14ac:dyDescent="0.15">
      <c r="G273" s="41" t="s">
        <v>1146</v>
      </c>
      <c r="H273" s="39" t="s">
        <v>1145</v>
      </c>
    </row>
    <row r="274" spans="3:8" x14ac:dyDescent="0.15">
      <c r="E274" s="41" t="s">
        <v>217</v>
      </c>
      <c r="F274" s="39" t="s">
        <v>1147</v>
      </c>
      <c r="G274" s="41" t="s">
        <v>217</v>
      </c>
      <c r="H274" s="39" t="s">
        <v>1148</v>
      </c>
    </row>
    <row r="275" spans="3:8" ht="28.5" x14ac:dyDescent="0.15">
      <c r="E275" s="41" t="s">
        <v>218</v>
      </c>
      <c r="F275" s="39" t="s">
        <v>1149</v>
      </c>
      <c r="G275" s="41" t="s">
        <v>1151</v>
      </c>
      <c r="H275" s="39" t="s">
        <v>1150</v>
      </c>
    </row>
    <row r="276" spans="3:8" x14ac:dyDescent="0.15">
      <c r="G276" s="41" t="s">
        <v>1153</v>
      </c>
      <c r="H276" s="39" t="s">
        <v>1152</v>
      </c>
    </row>
    <row r="277" spans="3:8" x14ac:dyDescent="0.15">
      <c r="G277" s="41" t="s">
        <v>1155</v>
      </c>
      <c r="H277" s="39" t="s">
        <v>1154</v>
      </c>
    </row>
    <row r="278" spans="3:8" ht="28.5" x14ac:dyDescent="0.15">
      <c r="G278" s="41" t="s">
        <v>1157</v>
      </c>
      <c r="H278" s="39" t="s">
        <v>1156</v>
      </c>
    </row>
    <row r="279" spans="3:8" ht="28.5" x14ac:dyDescent="0.15">
      <c r="C279" s="41" t="s">
        <v>1159</v>
      </c>
      <c r="D279" s="39" t="s">
        <v>1158</v>
      </c>
      <c r="E279" s="41" t="s">
        <v>219</v>
      </c>
      <c r="F279" s="39" t="s">
        <v>1160</v>
      </c>
      <c r="G279" s="41" t="s">
        <v>219</v>
      </c>
      <c r="H279" s="39" t="s">
        <v>1161</v>
      </c>
    </row>
    <row r="280" spans="3:8" ht="28.5" x14ac:dyDescent="0.15">
      <c r="E280" s="41" t="s">
        <v>220</v>
      </c>
      <c r="F280" s="39" t="s">
        <v>1162</v>
      </c>
      <c r="G280" s="41" t="s">
        <v>220</v>
      </c>
      <c r="H280" s="39" t="s">
        <v>1163</v>
      </c>
    </row>
    <row r="281" spans="3:8" x14ac:dyDescent="0.15">
      <c r="E281" s="41" t="s">
        <v>221</v>
      </c>
      <c r="F281" s="39" t="s">
        <v>1164</v>
      </c>
      <c r="G281" s="41" t="s">
        <v>221</v>
      </c>
      <c r="H281" s="39" t="s">
        <v>1165</v>
      </c>
    </row>
    <row r="282" spans="3:8" ht="28.5" x14ac:dyDescent="0.15">
      <c r="E282" s="41" t="s">
        <v>222</v>
      </c>
      <c r="F282" s="39" t="s">
        <v>1166</v>
      </c>
      <c r="G282" s="41" t="s">
        <v>1168</v>
      </c>
      <c r="H282" s="39" t="s">
        <v>1167</v>
      </c>
    </row>
    <row r="283" spans="3:8" ht="28.5" x14ac:dyDescent="0.15">
      <c r="G283" s="41" t="s">
        <v>1170</v>
      </c>
      <c r="H283" s="39" t="s">
        <v>1169</v>
      </c>
    </row>
    <row r="284" spans="3:8" ht="28.5" x14ac:dyDescent="0.15">
      <c r="G284" s="41" t="s">
        <v>1172</v>
      </c>
      <c r="H284" s="39" t="s">
        <v>1171</v>
      </c>
    </row>
    <row r="285" spans="3:8" ht="42.75" x14ac:dyDescent="0.15">
      <c r="G285" s="41" t="s">
        <v>1174</v>
      </c>
      <c r="H285" s="39" t="s">
        <v>1173</v>
      </c>
    </row>
    <row r="286" spans="3:8" ht="28.5" x14ac:dyDescent="0.15">
      <c r="E286" s="41" t="s">
        <v>223</v>
      </c>
      <c r="F286" s="39" t="s">
        <v>1175</v>
      </c>
      <c r="G286" s="41" t="s">
        <v>1177</v>
      </c>
      <c r="H286" s="39" t="s">
        <v>1176</v>
      </c>
    </row>
    <row r="287" spans="3:8" ht="28.5" x14ac:dyDescent="0.15">
      <c r="G287" s="41" t="s">
        <v>1179</v>
      </c>
      <c r="H287" s="39" t="s">
        <v>1178</v>
      </c>
    </row>
    <row r="288" spans="3:8" x14ac:dyDescent="0.15">
      <c r="E288" s="41" t="s">
        <v>224</v>
      </c>
      <c r="F288" s="39" t="s">
        <v>1180</v>
      </c>
      <c r="G288" s="41" t="s">
        <v>1182</v>
      </c>
      <c r="H288" s="39" t="s">
        <v>1181</v>
      </c>
    </row>
    <row r="289" spans="1:8" x14ac:dyDescent="0.15">
      <c r="G289" s="41" t="s">
        <v>1184</v>
      </c>
      <c r="H289" s="39" t="s">
        <v>1183</v>
      </c>
    </row>
    <row r="290" spans="1:8" x14ac:dyDescent="0.15">
      <c r="G290" s="41" t="s">
        <v>1186</v>
      </c>
      <c r="H290" s="39" t="s">
        <v>1185</v>
      </c>
    </row>
    <row r="291" spans="1:8" x14ac:dyDescent="0.15">
      <c r="E291" s="41" t="s">
        <v>225</v>
      </c>
      <c r="F291" s="39" t="s">
        <v>1187</v>
      </c>
      <c r="G291" s="41" t="s">
        <v>225</v>
      </c>
      <c r="H291" s="39" t="s">
        <v>1188</v>
      </c>
    </row>
    <row r="292" spans="1:8" ht="28.5" x14ac:dyDescent="0.15">
      <c r="E292" s="41" t="s">
        <v>226</v>
      </c>
      <c r="F292" s="39" t="s">
        <v>1189</v>
      </c>
      <c r="G292" s="41" t="s">
        <v>1191</v>
      </c>
      <c r="H292" s="39" t="s">
        <v>1190</v>
      </c>
    </row>
    <row r="293" spans="1:8" x14ac:dyDescent="0.15">
      <c r="G293" s="41" t="s">
        <v>1193</v>
      </c>
      <c r="H293" s="39" t="s">
        <v>1192</v>
      </c>
    </row>
    <row r="294" spans="1:8" x14ac:dyDescent="0.15">
      <c r="G294" s="41" t="s">
        <v>1195</v>
      </c>
      <c r="H294" s="39" t="s">
        <v>1194</v>
      </c>
    </row>
    <row r="295" spans="1:8" x14ac:dyDescent="0.15">
      <c r="G295" s="41" t="s">
        <v>1197</v>
      </c>
      <c r="H295" s="39" t="s">
        <v>1196</v>
      </c>
    </row>
    <row r="296" spans="1:8" x14ac:dyDescent="0.15">
      <c r="G296" s="41" t="s">
        <v>1199</v>
      </c>
      <c r="H296" s="39" t="s">
        <v>1198</v>
      </c>
    </row>
    <row r="297" spans="1:8" ht="28.5" x14ac:dyDescent="0.15">
      <c r="G297" s="41" t="s">
        <v>1201</v>
      </c>
      <c r="H297" s="39" t="s">
        <v>1200</v>
      </c>
    </row>
    <row r="298" spans="1:8" ht="28.5" x14ac:dyDescent="0.15">
      <c r="A298" s="38" t="s">
        <v>1203</v>
      </c>
      <c r="B298" s="39" t="s">
        <v>1202</v>
      </c>
      <c r="C298" s="41" t="s">
        <v>1205</v>
      </c>
      <c r="D298" s="39" t="s">
        <v>1204</v>
      </c>
      <c r="E298" s="41" t="s">
        <v>227</v>
      </c>
      <c r="F298" s="39" t="s">
        <v>1206</v>
      </c>
      <c r="G298" s="41" t="s">
        <v>227</v>
      </c>
      <c r="H298" s="39" t="s">
        <v>1207</v>
      </c>
    </row>
    <row r="299" spans="1:8" ht="42.75" x14ac:dyDescent="0.15">
      <c r="E299" s="41" t="s">
        <v>1209</v>
      </c>
      <c r="F299" s="39" t="s">
        <v>1208</v>
      </c>
      <c r="G299" s="41" t="s">
        <v>1211</v>
      </c>
      <c r="H299" s="39" t="s">
        <v>1210</v>
      </c>
    </row>
    <row r="300" spans="1:8" ht="42.75" x14ac:dyDescent="0.15">
      <c r="G300" s="41" t="s">
        <v>1213</v>
      </c>
      <c r="H300" s="39" t="s">
        <v>1212</v>
      </c>
    </row>
    <row r="301" spans="1:8" ht="28.5" x14ac:dyDescent="0.15">
      <c r="C301" s="41" t="s">
        <v>1215</v>
      </c>
      <c r="D301" s="39" t="s">
        <v>1214</v>
      </c>
      <c r="E301" s="41" t="s">
        <v>228</v>
      </c>
      <c r="F301" s="39" t="s">
        <v>1216</v>
      </c>
      <c r="G301" s="41" t="s">
        <v>228</v>
      </c>
      <c r="H301" s="39" t="s">
        <v>1217</v>
      </c>
    </row>
    <row r="302" spans="1:8" x14ac:dyDescent="0.15">
      <c r="E302" s="41" t="s">
        <v>229</v>
      </c>
      <c r="F302" s="39" t="s">
        <v>1218</v>
      </c>
      <c r="G302" s="41" t="s">
        <v>1220</v>
      </c>
      <c r="H302" s="39" t="s">
        <v>1219</v>
      </c>
    </row>
    <row r="303" spans="1:8" x14ac:dyDescent="0.15">
      <c r="G303" s="41" t="s">
        <v>1222</v>
      </c>
      <c r="H303" s="39" t="s">
        <v>1221</v>
      </c>
    </row>
    <row r="304" spans="1:8" ht="28.5" x14ac:dyDescent="0.15">
      <c r="C304" s="41" t="s">
        <v>1224</v>
      </c>
      <c r="D304" s="39" t="s">
        <v>1223</v>
      </c>
      <c r="E304" s="41" t="s">
        <v>230</v>
      </c>
      <c r="F304" s="39" t="s">
        <v>1225</v>
      </c>
      <c r="G304" s="41" t="s">
        <v>230</v>
      </c>
      <c r="H304" s="39" t="s">
        <v>1226</v>
      </c>
    </row>
    <row r="305" spans="3:8" x14ac:dyDescent="0.15">
      <c r="E305" s="41" t="s">
        <v>231</v>
      </c>
      <c r="F305" s="39" t="s">
        <v>1227</v>
      </c>
      <c r="G305" s="41" t="s">
        <v>231</v>
      </c>
      <c r="H305" s="39" t="s">
        <v>1228</v>
      </c>
    </row>
    <row r="306" spans="3:8" ht="28.5" x14ac:dyDescent="0.15">
      <c r="E306" s="41" t="s">
        <v>232</v>
      </c>
      <c r="F306" s="39" t="s">
        <v>1229</v>
      </c>
      <c r="G306" s="41" t="s">
        <v>1231</v>
      </c>
      <c r="H306" s="39" t="s">
        <v>1230</v>
      </c>
    </row>
    <row r="307" spans="3:8" ht="42.75" x14ac:dyDescent="0.15">
      <c r="G307" s="41" t="s">
        <v>1233</v>
      </c>
      <c r="H307" s="39" t="s">
        <v>1232</v>
      </c>
    </row>
    <row r="308" spans="3:8" ht="28.5" x14ac:dyDescent="0.15">
      <c r="C308" s="41" t="s">
        <v>1235</v>
      </c>
      <c r="D308" s="39" t="s">
        <v>1234</v>
      </c>
      <c r="E308" s="41" t="s">
        <v>233</v>
      </c>
      <c r="F308" s="39" t="s">
        <v>1236</v>
      </c>
      <c r="G308" s="41" t="s">
        <v>233</v>
      </c>
      <c r="H308" s="39" t="s">
        <v>1237</v>
      </c>
    </row>
    <row r="309" spans="3:8" x14ac:dyDescent="0.15">
      <c r="E309" s="41" t="s">
        <v>234</v>
      </c>
      <c r="F309" s="39" t="s">
        <v>1238</v>
      </c>
      <c r="G309" s="41" t="s">
        <v>234</v>
      </c>
      <c r="H309" s="39" t="s">
        <v>1239</v>
      </c>
    </row>
    <row r="310" spans="3:8" x14ac:dyDescent="0.15">
      <c r="E310" s="41" t="s">
        <v>235</v>
      </c>
      <c r="F310" s="39" t="s">
        <v>1240</v>
      </c>
      <c r="G310" s="41" t="s">
        <v>1242</v>
      </c>
      <c r="H310" s="39" t="s">
        <v>1241</v>
      </c>
    </row>
    <row r="311" spans="3:8" x14ac:dyDescent="0.15">
      <c r="G311" s="41" t="s">
        <v>1244</v>
      </c>
      <c r="H311" s="39" t="s">
        <v>1243</v>
      </c>
    </row>
    <row r="312" spans="3:8" x14ac:dyDescent="0.15">
      <c r="G312" s="41" t="s">
        <v>1246</v>
      </c>
      <c r="H312" s="39" t="s">
        <v>1245</v>
      </c>
    </row>
    <row r="313" spans="3:8" ht="28.5" x14ac:dyDescent="0.15">
      <c r="G313" s="41" t="s">
        <v>1248</v>
      </c>
      <c r="H313" s="39" t="s">
        <v>1247</v>
      </c>
    </row>
    <row r="314" spans="3:8" x14ac:dyDescent="0.15">
      <c r="E314" s="41" t="s">
        <v>236</v>
      </c>
      <c r="F314" s="39" t="s">
        <v>1249</v>
      </c>
      <c r="G314" s="41" t="s">
        <v>236</v>
      </c>
      <c r="H314" s="39" t="s">
        <v>1250</v>
      </c>
    </row>
    <row r="315" spans="3:8" x14ac:dyDescent="0.15">
      <c r="E315" s="41" t="s">
        <v>237</v>
      </c>
      <c r="F315" s="39" t="s">
        <v>1251</v>
      </c>
      <c r="G315" s="41" t="s">
        <v>1253</v>
      </c>
      <c r="H315" s="39" t="s">
        <v>1252</v>
      </c>
    </row>
    <row r="316" spans="3:8" ht="28.5" x14ac:dyDescent="0.15">
      <c r="G316" s="41" t="s">
        <v>1255</v>
      </c>
      <c r="H316" s="39" t="s">
        <v>1254</v>
      </c>
    </row>
    <row r="317" spans="3:8" ht="28.5" x14ac:dyDescent="0.15">
      <c r="E317" s="41" t="s">
        <v>238</v>
      </c>
      <c r="F317" s="39" t="s">
        <v>1256</v>
      </c>
      <c r="G317" s="41" t="s">
        <v>1258</v>
      </c>
      <c r="H317" s="39" t="s">
        <v>1257</v>
      </c>
    </row>
    <row r="318" spans="3:8" ht="28.5" x14ac:dyDescent="0.15">
      <c r="G318" s="41" t="s">
        <v>1260</v>
      </c>
      <c r="H318" s="39" t="s">
        <v>1259</v>
      </c>
    </row>
    <row r="319" spans="3:8" ht="28.5" x14ac:dyDescent="0.15">
      <c r="C319" s="41" t="s">
        <v>1262</v>
      </c>
      <c r="D319" s="39" t="s">
        <v>1261</v>
      </c>
      <c r="E319" s="41" t="s">
        <v>239</v>
      </c>
      <c r="F319" s="39" t="s">
        <v>1263</v>
      </c>
      <c r="G319" s="41" t="s">
        <v>1265</v>
      </c>
      <c r="H319" s="39" t="s">
        <v>1264</v>
      </c>
    </row>
    <row r="320" spans="3:8" x14ac:dyDescent="0.15">
      <c r="G320" s="41" t="s">
        <v>1267</v>
      </c>
      <c r="H320" s="39" t="s">
        <v>1266</v>
      </c>
    </row>
    <row r="321" spans="3:8" x14ac:dyDescent="0.15">
      <c r="G321" s="41" t="s">
        <v>1269</v>
      </c>
      <c r="H321" s="39" t="s">
        <v>1268</v>
      </c>
    </row>
    <row r="322" spans="3:8" x14ac:dyDescent="0.15">
      <c r="G322" s="41" t="s">
        <v>1271</v>
      </c>
      <c r="H322" s="39" t="s">
        <v>1270</v>
      </c>
    </row>
    <row r="323" spans="3:8" x14ac:dyDescent="0.15">
      <c r="G323" s="41" t="s">
        <v>1273</v>
      </c>
      <c r="H323" s="39" t="s">
        <v>1272</v>
      </c>
    </row>
    <row r="324" spans="3:8" x14ac:dyDescent="0.15">
      <c r="G324" s="41" t="s">
        <v>1275</v>
      </c>
      <c r="H324" s="39" t="s">
        <v>1274</v>
      </c>
    </row>
    <row r="325" spans="3:8" x14ac:dyDescent="0.15">
      <c r="G325" s="41" t="s">
        <v>1277</v>
      </c>
      <c r="H325" s="39" t="s">
        <v>1276</v>
      </c>
    </row>
    <row r="326" spans="3:8" ht="28.5" x14ac:dyDescent="0.15">
      <c r="G326" s="41" t="s">
        <v>1279</v>
      </c>
      <c r="H326" s="39" t="s">
        <v>1278</v>
      </c>
    </row>
    <row r="327" spans="3:8" x14ac:dyDescent="0.15">
      <c r="E327" s="41" t="s">
        <v>240</v>
      </c>
      <c r="F327" s="39" t="s">
        <v>1280</v>
      </c>
      <c r="G327" s="41" t="s">
        <v>240</v>
      </c>
      <c r="H327" s="39" t="s">
        <v>1281</v>
      </c>
    </row>
    <row r="328" spans="3:8" x14ac:dyDescent="0.15">
      <c r="C328" s="41" t="s">
        <v>1283</v>
      </c>
      <c r="D328" s="39" t="s">
        <v>1282</v>
      </c>
      <c r="E328" s="41" t="s">
        <v>241</v>
      </c>
      <c r="F328" s="39" t="s">
        <v>1284</v>
      </c>
      <c r="G328" s="41" t="s">
        <v>1286</v>
      </c>
      <c r="H328" s="39" t="s">
        <v>1285</v>
      </c>
    </row>
    <row r="329" spans="3:8" ht="28.5" x14ac:dyDescent="0.15">
      <c r="G329" s="41" t="s">
        <v>1288</v>
      </c>
      <c r="H329" s="39" t="s">
        <v>1287</v>
      </c>
    </row>
    <row r="330" spans="3:8" ht="28.5" x14ac:dyDescent="0.15">
      <c r="E330" s="41" t="s">
        <v>242</v>
      </c>
      <c r="F330" s="39" t="s">
        <v>1289</v>
      </c>
      <c r="G330" s="41" t="s">
        <v>242</v>
      </c>
      <c r="H330" s="39" t="s">
        <v>1290</v>
      </c>
    </row>
    <row r="331" spans="3:8" x14ac:dyDescent="0.15">
      <c r="E331" s="41" t="s">
        <v>243</v>
      </c>
      <c r="F331" s="39" t="s">
        <v>1291</v>
      </c>
      <c r="G331" s="41" t="s">
        <v>1293</v>
      </c>
      <c r="H331" s="39" t="s">
        <v>1292</v>
      </c>
    </row>
    <row r="332" spans="3:8" ht="42.75" x14ac:dyDescent="0.15">
      <c r="G332" s="41" t="s">
        <v>1295</v>
      </c>
      <c r="H332" s="39" t="s">
        <v>1294</v>
      </c>
    </row>
    <row r="333" spans="3:8" x14ac:dyDescent="0.15">
      <c r="G333" s="41" t="s">
        <v>1297</v>
      </c>
      <c r="H333" s="39" t="s">
        <v>1296</v>
      </c>
    </row>
    <row r="334" spans="3:8" ht="28.5" x14ac:dyDescent="0.15">
      <c r="E334" s="41" t="s">
        <v>244</v>
      </c>
      <c r="F334" s="39" t="s">
        <v>1298</v>
      </c>
      <c r="G334" s="41" t="s">
        <v>1300</v>
      </c>
      <c r="H334" s="39" t="s">
        <v>1299</v>
      </c>
    </row>
    <row r="335" spans="3:8" ht="28.5" x14ac:dyDescent="0.15">
      <c r="G335" s="41" t="s">
        <v>1302</v>
      </c>
      <c r="H335" s="39" t="s">
        <v>1301</v>
      </c>
    </row>
    <row r="336" spans="3:8" ht="28.5" x14ac:dyDescent="0.15">
      <c r="G336" s="41" t="s">
        <v>1304</v>
      </c>
      <c r="H336" s="39" t="s">
        <v>1303</v>
      </c>
    </row>
    <row r="337" spans="3:8" x14ac:dyDescent="0.15">
      <c r="G337" s="41" t="s">
        <v>1306</v>
      </c>
      <c r="H337" s="39" t="s">
        <v>1305</v>
      </c>
    </row>
    <row r="338" spans="3:8" ht="28.5" x14ac:dyDescent="0.15">
      <c r="E338" s="41" t="s">
        <v>245</v>
      </c>
      <c r="F338" s="39" t="s">
        <v>1307</v>
      </c>
      <c r="G338" s="41" t="s">
        <v>1309</v>
      </c>
      <c r="H338" s="39" t="s">
        <v>1308</v>
      </c>
    </row>
    <row r="339" spans="3:8" x14ac:dyDescent="0.15">
      <c r="G339" s="41" t="s">
        <v>1311</v>
      </c>
      <c r="H339" s="39" t="s">
        <v>1310</v>
      </c>
    </row>
    <row r="340" spans="3:8" x14ac:dyDescent="0.15">
      <c r="E340" s="41" t="s">
        <v>246</v>
      </c>
      <c r="F340" s="39" t="s">
        <v>1312</v>
      </c>
      <c r="G340" s="41" t="s">
        <v>1314</v>
      </c>
      <c r="H340" s="39" t="s">
        <v>1313</v>
      </c>
    </row>
    <row r="341" spans="3:8" x14ac:dyDescent="0.15">
      <c r="G341" s="41" t="s">
        <v>1316</v>
      </c>
      <c r="H341" s="39" t="s">
        <v>1315</v>
      </c>
    </row>
    <row r="342" spans="3:8" ht="28.5" x14ac:dyDescent="0.15">
      <c r="G342" s="41" t="s">
        <v>1318</v>
      </c>
      <c r="H342" s="39" t="s">
        <v>1317</v>
      </c>
    </row>
    <row r="343" spans="3:8" x14ac:dyDescent="0.15">
      <c r="G343" s="41" t="s">
        <v>1320</v>
      </c>
      <c r="H343" s="39" t="s">
        <v>1319</v>
      </c>
    </row>
    <row r="344" spans="3:8" x14ac:dyDescent="0.15">
      <c r="G344" s="41" t="s">
        <v>1322</v>
      </c>
      <c r="H344" s="39" t="s">
        <v>1321</v>
      </c>
    </row>
    <row r="345" spans="3:8" ht="28.5" x14ac:dyDescent="0.15">
      <c r="E345" s="41" t="s">
        <v>247</v>
      </c>
      <c r="F345" s="39" t="s">
        <v>1323</v>
      </c>
      <c r="G345" s="41" t="s">
        <v>247</v>
      </c>
      <c r="H345" s="39" t="s">
        <v>1324</v>
      </c>
    </row>
    <row r="346" spans="3:8" ht="28.5" x14ac:dyDescent="0.15">
      <c r="C346" s="41" t="s">
        <v>1326</v>
      </c>
      <c r="D346" s="39" t="s">
        <v>1325</v>
      </c>
      <c r="E346" s="41" t="s">
        <v>248</v>
      </c>
      <c r="F346" s="39" t="s">
        <v>1327</v>
      </c>
      <c r="G346" s="41" t="s">
        <v>248</v>
      </c>
      <c r="H346" s="39" t="s">
        <v>1328</v>
      </c>
    </row>
    <row r="347" spans="3:8" x14ac:dyDescent="0.15">
      <c r="E347" s="41" t="s">
        <v>249</v>
      </c>
      <c r="F347" s="39" t="s">
        <v>1329</v>
      </c>
      <c r="G347" s="41" t="s">
        <v>249</v>
      </c>
      <c r="H347" s="39" t="s">
        <v>1330</v>
      </c>
    </row>
    <row r="348" spans="3:8" x14ac:dyDescent="0.15">
      <c r="E348" s="41" t="s">
        <v>250</v>
      </c>
      <c r="F348" s="39" t="s">
        <v>1331</v>
      </c>
      <c r="G348" s="41" t="s">
        <v>250</v>
      </c>
      <c r="H348" s="39" t="s">
        <v>1332</v>
      </c>
    </row>
    <row r="349" spans="3:8" ht="28.5" x14ac:dyDescent="0.15">
      <c r="E349" s="41" t="s">
        <v>251</v>
      </c>
      <c r="F349" s="39" t="s">
        <v>1333</v>
      </c>
      <c r="G349" s="41" t="s">
        <v>251</v>
      </c>
      <c r="H349" s="39" t="s">
        <v>1334</v>
      </c>
    </row>
    <row r="350" spans="3:8" ht="42.75" x14ac:dyDescent="0.15">
      <c r="E350" s="41" t="s">
        <v>1336</v>
      </c>
      <c r="F350" s="39" t="s">
        <v>1335</v>
      </c>
      <c r="G350" s="41" t="s">
        <v>1338</v>
      </c>
      <c r="H350" s="39" t="s">
        <v>1337</v>
      </c>
    </row>
    <row r="351" spans="3:8" ht="42.75" x14ac:dyDescent="0.15">
      <c r="G351" s="41" t="s">
        <v>1340</v>
      </c>
      <c r="H351" s="39" t="s">
        <v>1339</v>
      </c>
    </row>
    <row r="352" spans="3:8" ht="28.5" x14ac:dyDescent="0.15">
      <c r="C352" s="41" t="s">
        <v>1342</v>
      </c>
      <c r="D352" s="39" t="s">
        <v>1341</v>
      </c>
      <c r="E352" s="41" t="s">
        <v>252</v>
      </c>
      <c r="F352" s="39" t="s">
        <v>1343</v>
      </c>
      <c r="G352" s="41" t="s">
        <v>1345</v>
      </c>
      <c r="H352" s="39" t="s">
        <v>1344</v>
      </c>
    </row>
    <row r="353" spans="1:8" x14ac:dyDescent="0.15">
      <c r="G353" s="41" t="s">
        <v>1347</v>
      </c>
      <c r="H353" s="39" t="s">
        <v>1346</v>
      </c>
    </row>
    <row r="354" spans="1:8" x14ac:dyDescent="0.15">
      <c r="E354" s="41" t="s">
        <v>253</v>
      </c>
      <c r="F354" s="39" t="s">
        <v>1348</v>
      </c>
      <c r="G354" s="41" t="s">
        <v>253</v>
      </c>
      <c r="H354" s="39" t="s">
        <v>1349</v>
      </c>
    </row>
    <row r="355" spans="1:8" x14ac:dyDescent="0.15">
      <c r="E355" s="41" t="s">
        <v>254</v>
      </c>
      <c r="F355" s="39" t="s">
        <v>1350</v>
      </c>
      <c r="G355" s="41" t="s">
        <v>254</v>
      </c>
      <c r="H355" s="39" t="s">
        <v>1351</v>
      </c>
    </row>
    <row r="356" spans="1:8" x14ac:dyDescent="0.15">
      <c r="E356" s="41" t="s">
        <v>255</v>
      </c>
      <c r="F356" s="39" t="s">
        <v>1352</v>
      </c>
      <c r="G356" s="41" t="s">
        <v>1354</v>
      </c>
      <c r="H356" s="39" t="s">
        <v>1353</v>
      </c>
    </row>
    <row r="357" spans="1:8" x14ac:dyDescent="0.15">
      <c r="G357" s="41" t="s">
        <v>1356</v>
      </c>
      <c r="H357" s="39" t="s">
        <v>1355</v>
      </c>
    </row>
    <row r="358" spans="1:8" x14ac:dyDescent="0.15">
      <c r="E358" s="41" t="s">
        <v>256</v>
      </c>
      <c r="F358" s="39" t="s">
        <v>1357</v>
      </c>
      <c r="G358" s="41" t="s">
        <v>1359</v>
      </c>
      <c r="H358" s="39" t="s">
        <v>1358</v>
      </c>
    </row>
    <row r="359" spans="1:8" x14ac:dyDescent="0.15">
      <c r="G359" s="41" t="s">
        <v>1361</v>
      </c>
      <c r="H359" s="39" t="s">
        <v>1360</v>
      </c>
    </row>
    <row r="360" spans="1:8" x14ac:dyDescent="0.15">
      <c r="E360" s="41" t="s">
        <v>257</v>
      </c>
      <c r="F360" s="39" t="s">
        <v>1362</v>
      </c>
      <c r="G360" s="41" t="s">
        <v>257</v>
      </c>
      <c r="H360" s="39" t="s">
        <v>1363</v>
      </c>
    </row>
    <row r="361" spans="1:8" ht="28.5" x14ac:dyDescent="0.15">
      <c r="E361" s="41" t="s">
        <v>258</v>
      </c>
      <c r="F361" s="39" t="s">
        <v>1364</v>
      </c>
      <c r="G361" s="41" t="s">
        <v>1366</v>
      </c>
      <c r="H361" s="39" t="s">
        <v>1365</v>
      </c>
    </row>
    <row r="362" spans="1:8" x14ac:dyDescent="0.15">
      <c r="G362" s="41" t="s">
        <v>1368</v>
      </c>
      <c r="H362" s="39" t="s">
        <v>1367</v>
      </c>
    </row>
    <row r="363" spans="1:8" ht="42.75" x14ac:dyDescent="0.15">
      <c r="G363" s="41" t="s">
        <v>1370</v>
      </c>
      <c r="H363" s="39" t="s">
        <v>1369</v>
      </c>
    </row>
    <row r="364" spans="1:8" ht="42.75" x14ac:dyDescent="0.15">
      <c r="G364" s="41" t="s">
        <v>1372</v>
      </c>
      <c r="H364" s="39" t="s">
        <v>1371</v>
      </c>
    </row>
    <row r="365" spans="1:8" x14ac:dyDescent="0.15">
      <c r="A365" s="38" t="s">
        <v>1374</v>
      </c>
      <c r="B365" s="39" t="s">
        <v>1373</v>
      </c>
      <c r="C365" s="41" t="s">
        <v>259</v>
      </c>
      <c r="D365" s="39" t="s">
        <v>1375</v>
      </c>
      <c r="E365" s="41" t="s">
        <v>259</v>
      </c>
      <c r="F365" s="39" t="s">
        <v>1376</v>
      </c>
      <c r="G365" s="41" t="s">
        <v>259</v>
      </c>
      <c r="H365" s="39" t="s">
        <v>1377</v>
      </c>
    </row>
    <row r="366" spans="1:8" x14ac:dyDescent="0.15">
      <c r="C366" s="41" t="s">
        <v>1379</v>
      </c>
      <c r="D366" s="39" t="s">
        <v>1378</v>
      </c>
      <c r="E366" s="41" t="s">
        <v>260</v>
      </c>
      <c r="F366" s="39" t="s">
        <v>1380</v>
      </c>
      <c r="G366" s="41" t="s">
        <v>260</v>
      </c>
      <c r="H366" s="39" t="s">
        <v>1381</v>
      </c>
    </row>
    <row r="367" spans="1:8" x14ac:dyDescent="0.15">
      <c r="E367" s="41" t="s">
        <v>261</v>
      </c>
      <c r="F367" s="39" t="s">
        <v>1382</v>
      </c>
      <c r="G367" s="41" t="s">
        <v>261</v>
      </c>
      <c r="H367" s="39" t="s">
        <v>1383</v>
      </c>
    </row>
    <row r="368" spans="1:8" ht="28.5" x14ac:dyDescent="0.15">
      <c r="E368" s="41" t="s">
        <v>262</v>
      </c>
      <c r="F368" s="39" t="s">
        <v>1384</v>
      </c>
      <c r="G368" s="41" t="s">
        <v>262</v>
      </c>
      <c r="H368" s="39" t="s">
        <v>1385</v>
      </c>
    </row>
    <row r="369" spans="1:8" ht="28.5" x14ac:dyDescent="0.15">
      <c r="C369" s="41" t="s">
        <v>1387</v>
      </c>
      <c r="D369" s="39" t="s">
        <v>1386</v>
      </c>
      <c r="E369" s="41" t="s">
        <v>263</v>
      </c>
      <c r="F369" s="39" t="s">
        <v>1388</v>
      </c>
      <c r="G369" s="41" t="s">
        <v>263</v>
      </c>
      <c r="H369" s="39" t="s">
        <v>1389</v>
      </c>
    </row>
    <row r="370" spans="1:8" x14ac:dyDescent="0.15">
      <c r="E370" s="41" t="s">
        <v>264</v>
      </c>
      <c r="F370" s="39" t="s">
        <v>1390</v>
      </c>
      <c r="G370" s="41" t="s">
        <v>264</v>
      </c>
      <c r="H370" s="39" t="s">
        <v>1391</v>
      </c>
    </row>
    <row r="371" spans="1:8" x14ac:dyDescent="0.15">
      <c r="E371" s="41" t="s">
        <v>265</v>
      </c>
      <c r="F371" s="39" t="s">
        <v>1392</v>
      </c>
      <c r="G371" s="41" t="s">
        <v>1394</v>
      </c>
      <c r="H371" s="39" t="s">
        <v>1393</v>
      </c>
    </row>
    <row r="372" spans="1:8" ht="28.5" x14ac:dyDescent="0.15">
      <c r="G372" s="41" t="s">
        <v>1396</v>
      </c>
      <c r="H372" s="39" t="s">
        <v>1395</v>
      </c>
    </row>
    <row r="373" spans="1:8" ht="28.5" x14ac:dyDescent="0.15">
      <c r="E373" s="41" t="s">
        <v>266</v>
      </c>
      <c r="F373" s="39" t="s">
        <v>1397</v>
      </c>
      <c r="G373" s="41" t="s">
        <v>1399</v>
      </c>
      <c r="H373" s="39" t="s">
        <v>1398</v>
      </c>
    </row>
    <row r="374" spans="1:8" x14ac:dyDescent="0.15">
      <c r="G374" s="41" t="s">
        <v>1401</v>
      </c>
      <c r="H374" s="39" t="s">
        <v>1400</v>
      </c>
    </row>
    <row r="375" spans="1:8" x14ac:dyDescent="0.15">
      <c r="G375" s="41" t="s">
        <v>1403</v>
      </c>
      <c r="H375" s="39" t="s">
        <v>1402</v>
      </c>
    </row>
    <row r="376" spans="1:8" ht="28.5" x14ac:dyDescent="0.15">
      <c r="G376" s="41" t="s">
        <v>1405</v>
      </c>
      <c r="H376" s="39" t="s">
        <v>1404</v>
      </c>
    </row>
    <row r="377" spans="1:8" ht="42.75" x14ac:dyDescent="0.15">
      <c r="G377" s="41" t="s">
        <v>1407</v>
      </c>
      <c r="H377" s="39" t="s">
        <v>1406</v>
      </c>
    </row>
    <row r="378" spans="1:8" x14ac:dyDescent="0.15">
      <c r="A378" s="38" t="s">
        <v>1409</v>
      </c>
      <c r="B378" s="39" t="s">
        <v>1408</v>
      </c>
      <c r="C378" s="41" t="s">
        <v>1411</v>
      </c>
      <c r="D378" s="39" t="s">
        <v>1410</v>
      </c>
      <c r="E378" s="41" t="s">
        <v>267</v>
      </c>
      <c r="F378" s="39" t="s">
        <v>1412</v>
      </c>
      <c r="G378" s="41" t="s">
        <v>1414</v>
      </c>
      <c r="H378" s="39" t="s">
        <v>1413</v>
      </c>
    </row>
    <row r="379" spans="1:8" ht="28.5" x14ac:dyDescent="0.15">
      <c r="G379" s="41" t="s">
        <v>1416</v>
      </c>
      <c r="H379" s="39" t="s">
        <v>1415</v>
      </c>
    </row>
    <row r="380" spans="1:8" x14ac:dyDescent="0.15">
      <c r="G380" s="41" t="s">
        <v>1418</v>
      </c>
      <c r="H380" s="39" t="s">
        <v>1417</v>
      </c>
    </row>
    <row r="381" spans="1:8" ht="28.5" x14ac:dyDescent="0.15">
      <c r="G381" s="41" t="s">
        <v>1420</v>
      </c>
      <c r="H381" s="39" t="s">
        <v>1419</v>
      </c>
    </row>
    <row r="382" spans="1:8" ht="28.5" x14ac:dyDescent="0.15">
      <c r="G382" s="41" t="s">
        <v>1422</v>
      </c>
      <c r="H382" s="39" t="s">
        <v>1421</v>
      </c>
    </row>
    <row r="383" spans="1:8" ht="28.5" x14ac:dyDescent="0.15">
      <c r="E383" s="41" t="s">
        <v>268</v>
      </c>
      <c r="F383" s="39" t="s">
        <v>1423</v>
      </c>
      <c r="G383" s="41" t="s">
        <v>1425</v>
      </c>
      <c r="H383" s="39" t="s">
        <v>1424</v>
      </c>
    </row>
    <row r="384" spans="1:8" x14ac:dyDescent="0.15">
      <c r="G384" s="41" t="s">
        <v>1427</v>
      </c>
      <c r="H384" s="39" t="s">
        <v>1426</v>
      </c>
    </row>
    <row r="385" spans="3:8" x14ac:dyDescent="0.15">
      <c r="G385" s="41" t="s">
        <v>1429</v>
      </c>
      <c r="H385" s="39" t="s">
        <v>1428</v>
      </c>
    </row>
    <row r="386" spans="3:8" x14ac:dyDescent="0.15">
      <c r="G386" s="41" t="s">
        <v>1431</v>
      </c>
      <c r="H386" s="39" t="s">
        <v>1430</v>
      </c>
    </row>
    <row r="387" spans="3:8" x14ac:dyDescent="0.15">
      <c r="G387" s="41" t="s">
        <v>1433</v>
      </c>
      <c r="H387" s="39" t="s">
        <v>1432</v>
      </c>
    </row>
    <row r="388" spans="3:8" x14ac:dyDescent="0.15">
      <c r="G388" s="41" t="s">
        <v>1435</v>
      </c>
      <c r="H388" s="39" t="s">
        <v>1434</v>
      </c>
    </row>
    <row r="389" spans="3:8" ht="28.5" x14ac:dyDescent="0.15">
      <c r="G389" s="41" t="s">
        <v>1437</v>
      </c>
      <c r="H389" s="39" t="s">
        <v>1436</v>
      </c>
    </row>
    <row r="390" spans="3:8" x14ac:dyDescent="0.15">
      <c r="E390" s="41" t="s">
        <v>269</v>
      </c>
      <c r="F390" s="39" t="s">
        <v>1438</v>
      </c>
      <c r="G390" s="41" t="s">
        <v>1440</v>
      </c>
      <c r="H390" s="39" t="s">
        <v>1439</v>
      </c>
    </row>
    <row r="391" spans="3:8" x14ac:dyDescent="0.15">
      <c r="G391" s="41" t="s">
        <v>1442</v>
      </c>
      <c r="H391" s="39" t="s">
        <v>1441</v>
      </c>
    </row>
    <row r="392" spans="3:8" ht="28.5" x14ac:dyDescent="0.15">
      <c r="G392" s="41" t="s">
        <v>1444</v>
      </c>
      <c r="H392" s="39" t="s">
        <v>1443</v>
      </c>
    </row>
    <row r="393" spans="3:8" ht="28.5" x14ac:dyDescent="0.15">
      <c r="E393" s="41" t="s">
        <v>270</v>
      </c>
      <c r="F393" s="39" t="s">
        <v>1445</v>
      </c>
      <c r="G393" s="41" t="s">
        <v>270</v>
      </c>
      <c r="H393" s="39" t="s">
        <v>1446</v>
      </c>
    </row>
    <row r="394" spans="3:8" ht="28.5" x14ac:dyDescent="0.15">
      <c r="C394" s="41" t="s">
        <v>1448</v>
      </c>
      <c r="D394" s="39" t="s">
        <v>1447</v>
      </c>
      <c r="E394" s="41" t="s">
        <v>271</v>
      </c>
      <c r="F394" s="39" t="s">
        <v>1449</v>
      </c>
      <c r="G394" s="41" t="s">
        <v>1451</v>
      </c>
      <c r="H394" s="39" t="s">
        <v>1450</v>
      </c>
    </row>
    <row r="395" spans="3:8" x14ac:dyDescent="0.15">
      <c r="G395" s="41" t="s">
        <v>1453</v>
      </c>
      <c r="H395" s="39" t="s">
        <v>1452</v>
      </c>
    </row>
    <row r="396" spans="3:8" ht="28.5" x14ac:dyDescent="0.15">
      <c r="G396" s="41" t="s">
        <v>1455</v>
      </c>
      <c r="H396" s="39" t="s">
        <v>1454</v>
      </c>
    </row>
    <row r="397" spans="3:8" ht="28.5" x14ac:dyDescent="0.15">
      <c r="E397" s="41" t="s">
        <v>272</v>
      </c>
      <c r="F397" s="39" t="s">
        <v>1456</v>
      </c>
      <c r="G397" s="41" t="s">
        <v>272</v>
      </c>
      <c r="H397" s="39" t="s">
        <v>1457</v>
      </c>
    </row>
    <row r="398" spans="3:8" ht="28.5" x14ac:dyDescent="0.15">
      <c r="E398" s="41" t="s">
        <v>273</v>
      </c>
      <c r="F398" s="39" t="s">
        <v>1458</v>
      </c>
      <c r="G398" s="41" t="s">
        <v>1460</v>
      </c>
      <c r="H398" s="39" t="s">
        <v>1459</v>
      </c>
    </row>
    <row r="399" spans="3:8" x14ac:dyDescent="0.15">
      <c r="G399" s="41" t="s">
        <v>1462</v>
      </c>
      <c r="H399" s="39" t="s">
        <v>1461</v>
      </c>
    </row>
    <row r="400" spans="3:8" x14ac:dyDescent="0.15">
      <c r="G400" s="41" t="s">
        <v>1464</v>
      </c>
      <c r="H400" s="39" t="s">
        <v>1463</v>
      </c>
    </row>
    <row r="401" spans="1:8" ht="28.5" x14ac:dyDescent="0.15">
      <c r="G401" s="41" t="s">
        <v>1466</v>
      </c>
      <c r="H401" s="39" t="s">
        <v>1465</v>
      </c>
    </row>
    <row r="402" spans="1:8" x14ac:dyDescent="0.15">
      <c r="C402" s="41" t="s">
        <v>1468</v>
      </c>
      <c r="D402" s="39" t="s">
        <v>1467</v>
      </c>
      <c r="E402" s="41" t="s">
        <v>274</v>
      </c>
      <c r="F402" s="39" t="s">
        <v>1469</v>
      </c>
      <c r="G402" s="41" t="s">
        <v>1471</v>
      </c>
      <c r="H402" s="39" t="s">
        <v>1470</v>
      </c>
    </row>
    <row r="403" spans="1:8" x14ac:dyDescent="0.15">
      <c r="G403" s="41" t="s">
        <v>1473</v>
      </c>
      <c r="H403" s="39" t="s">
        <v>1472</v>
      </c>
    </row>
    <row r="404" spans="1:8" ht="28.5" x14ac:dyDescent="0.15">
      <c r="G404" s="41" t="s">
        <v>1475</v>
      </c>
      <c r="H404" s="39" t="s">
        <v>1474</v>
      </c>
    </row>
    <row r="405" spans="1:8" ht="42.75" x14ac:dyDescent="0.15">
      <c r="E405" s="41" t="s">
        <v>275</v>
      </c>
      <c r="F405" s="39" t="s">
        <v>1476</v>
      </c>
      <c r="G405" s="41" t="s">
        <v>275</v>
      </c>
      <c r="H405" s="39" t="s">
        <v>1477</v>
      </c>
    </row>
    <row r="406" spans="1:8" ht="28.5" x14ac:dyDescent="0.15">
      <c r="E406" s="41" t="s">
        <v>276</v>
      </c>
      <c r="F406" s="39" t="s">
        <v>1478</v>
      </c>
      <c r="G406" s="41" t="s">
        <v>276</v>
      </c>
      <c r="H406" s="39" t="s">
        <v>1479</v>
      </c>
    </row>
    <row r="407" spans="1:8" x14ac:dyDescent="0.15">
      <c r="E407" s="41" t="s">
        <v>277</v>
      </c>
      <c r="F407" s="39" t="s">
        <v>1480</v>
      </c>
      <c r="G407" s="41" t="s">
        <v>1482</v>
      </c>
      <c r="H407" s="39" t="s">
        <v>1481</v>
      </c>
    </row>
    <row r="408" spans="1:8" x14ac:dyDescent="0.15">
      <c r="G408" s="41" t="s">
        <v>1484</v>
      </c>
      <c r="H408" s="39" t="s">
        <v>1483</v>
      </c>
    </row>
    <row r="409" spans="1:8" x14ac:dyDescent="0.15">
      <c r="G409" s="41" t="s">
        <v>1486</v>
      </c>
      <c r="H409" s="39" t="s">
        <v>1485</v>
      </c>
    </row>
    <row r="410" spans="1:8" ht="28.5" x14ac:dyDescent="0.15">
      <c r="G410" s="41" t="s">
        <v>1488</v>
      </c>
      <c r="H410" s="39" t="s">
        <v>1487</v>
      </c>
    </row>
    <row r="411" spans="1:8" ht="28.5" x14ac:dyDescent="0.15">
      <c r="G411" s="41" t="s">
        <v>1490</v>
      </c>
      <c r="H411" s="39" t="s">
        <v>1489</v>
      </c>
    </row>
    <row r="412" spans="1:8" ht="28.5" x14ac:dyDescent="0.15">
      <c r="E412" s="41" t="s">
        <v>278</v>
      </c>
      <c r="F412" s="39" t="s">
        <v>1491</v>
      </c>
      <c r="G412" s="41" t="s">
        <v>278</v>
      </c>
      <c r="H412" s="39" t="s">
        <v>1492</v>
      </c>
    </row>
    <row r="413" spans="1:8" ht="71.25" x14ac:dyDescent="0.15">
      <c r="A413" s="38" t="s">
        <v>1494</v>
      </c>
      <c r="B413" s="39" t="s">
        <v>1493</v>
      </c>
      <c r="C413" s="41" t="s">
        <v>1496</v>
      </c>
      <c r="D413" s="39" t="s">
        <v>1495</v>
      </c>
      <c r="E413" s="41" t="s">
        <v>1498</v>
      </c>
      <c r="F413" s="39" t="s">
        <v>1497</v>
      </c>
      <c r="G413" s="41" t="s">
        <v>1500</v>
      </c>
      <c r="H413" s="39" t="s">
        <v>1499</v>
      </c>
    </row>
    <row r="414" spans="1:8" ht="28.5" x14ac:dyDescent="0.15">
      <c r="G414" s="41" t="s">
        <v>1502</v>
      </c>
      <c r="H414" s="39" t="s">
        <v>1501</v>
      </c>
    </row>
    <row r="415" spans="1:8" ht="28.5" x14ac:dyDescent="0.15">
      <c r="E415" s="41" t="s">
        <v>279</v>
      </c>
      <c r="F415" s="39" t="s">
        <v>1503</v>
      </c>
      <c r="G415" s="41" t="s">
        <v>1505</v>
      </c>
      <c r="H415" s="39" t="s">
        <v>1504</v>
      </c>
    </row>
    <row r="416" spans="1:8" ht="28.5" x14ac:dyDescent="0.15">
      <c r="G416" s="41" t="s">
        <v>1507</v>
      </c>
      <c r="H416" s="39" t="s">
        <v>1506</v>
      </c>
    </row>
    <row r="417" spans="3:8" ht="28.5" x14ac:dyDescent="0.15">
      <c r="E417" s="41" t="s">
        <v>280</v>
      </c>
      <c r="F417" s="39" t="s">
        <v>1508</v>
      </c>
      <c r="G417" s="41" t="s">
        <v>280</v>
      </c>
      <c r="H417" s="39" t="s">
        <v>1509</v>
      </c>
    </row>
    <row r="418" spans="3:8" ht="28.5" x14ac:dyDescent="0.15">
      <c r="E418" s="41" t="s">
        <v>281</v>
      </c>
      <c r="F418" s="39" t="s">
        <v>1510</v>
      </c>
      <c r="G418" s="41" t="s">
        <v>281</v>
      </c>
      <c r="H418" s="39" t="s">
        <v>1511</v>
      </c>
    </row>
    <row r="419" spans="3:8" ht="28.5" x14ac:dyDescent="0.15">
      <c r="E419" s="41" t="s">
        <v>282</v>
      </c>
      <c r="F419" s="39" t="s">
        <v>1512</v>
      </c>
      <c r="G419" s="41" t="s">
        <v>282</v>
      </c>
      <c r="H419" s="39" t="s">
        <v>1513</v>
      </c>
    </row>
    <row r="420" spans="3:8" ht="28.5" x14ac:dyDescent="0.15">
      <c r="E420" s="41" t="s">
        <v>283</v>
      </c>
      <c r="F420" s="39" t="s">
        <v>1514</v>
      </c>
      <c r="G420" s="41" t="s">
        <v>283</v>
      </c>
      <c r="H420" s="39" t="s">
        <v>1515</v>
      </c>
    </row>
    <row r="421" spans="3:8" ht="28.5" x14ac:dyDescent="0.15">
      <c r="E421" s="41" t="s">
        <v>284</v>
      </c>
      <c r="F421" s="39" t="s">
        <v>1516</v>
      </c>
      <c r="G421" s="41" t="s">
        <v>1518</v>
      </c>
      <c r="H421" s="39" t="s">
        <v>1517</v>
      </c>
    </row>
    <row r="422" spans="3:8" ht="28.5" x14ac:dyDescent="0.15">
      <c r="G422" s="41" t="s">
        <v>1520</v>
      </c>
      <c r="H422" s="39" t="s">
        <v>1519</v>
      </c>
    </row>
    <row r="423" spans="3:8" ht="28.5" x14ac:dyDescent="0.15">
      <c r="E423" s="41" t="s">
        <v>285</v>
      </c>
      <c r="F423" s="39" t="s">
        <v>1521</v>
      </c>
      <c r="G423" s="41" t="s">
        <v>285</v>
      </c>
      <c r="H423" s="39" t="s">
        <v>1522</v>
      </c>
    </row>
    <row r="424" spans="3:8" ht="71.25" x14ac:dyDescent="0.15">
      <c r="E424" s="41" t="s">
        <v>1524</v>
      </c>
      <c r="F424" s="39" t="s">
        <v>1523</v>
      </c>
      <c r="G424" s="41" t="s">
        <v>1526</v>
      </c>
      <c r="H424" s="39" t="s">
        <v>1525</v>
      </c>
    </row>
    <row r="425" spans="3:8" ht="28.5" x14ac:dyDescent="0.15">
      <c r="G425" s="41" t="s">
        <v>1528</v>
      </c>
      <c r="H425" s="39" t="s">
        <v>1527</v>
      </c>
    </row>
    <row r="426" spans="3:8" ht="28.5" x14ac:dyDescent="0.15">
      <c r="G426" s="41" t="s">
        <v>1530</v>
      </c>
      <c r="H426" s="39" t="s">
        <v>1529</v>
      </c>
    </row>
    <row r="427" spans="3:8" ht="42.75" x14ac:dyDescent="0.15">
      <c r="G427" s="41" t="s">
        <v>1532</v>
      </c>
      <c r="H427" s="39" t="s">
        <v>1531</v>
      </c>
    </row>
    <row r="428" spans="3:8" ht="85.5" x14ac:dyDescent="0.15">
      <c r="G428" s="41" t="s">
        <v>1534</v>
      </c>
      <c r="H428" s="39" t="s">
        <v>1533</v>
      </c>
    </row>
    <row r="429" spans="3:8" ht="71.25" x14ac:dyDescent="0.15">
      <c r="C429" s="41" t="s">
        <v>1536</v>
      </c>
      <c r="D429" s="39" t="s">
        <v>1535</v>
      </c>
      <c r="E429" s="41" t="s">
        <v>286</v>
      </c>
      <c r="F429" s="39" t="s">
        <v>1537</v>
      </c>
      <c r="G429" s="41" t="s">
        <v>1539</v>
      </c>
      <c r="H429" s="39" t="s">
        <v>1538</v>
      </c>
    </row>
    <row r="430" spans="3:8" ht="42.75" x14ac:dyDescent="0.15">
      <c r="G430" s="41" t="s">
        <v>1541</v>
      </c>
      <c r="H430" s="39" t="s">
        <v>1540</v>
      </c>
    </row>
    <row r="431" spans="3:8" ht="28.5" x14ac:dyDescent="0.15">
      <c r="G431" s="41" t="s">
        <v>1543</v>
      </c>
      <c r="H431" s="39" t="s">
        <v>1542</v>
      </c>
    </row>
    <row r="432" spans="3:8" ht="42.75" x14ac:dyDescent="0.15">
      <c r="G432" s="41" t="s">
        <v>1545</v>
      </c>
      <c r="H432" s="39" t="s">
        <v>1544</v>
      </c>
    </row>
    <row r="433" spans="5:8" ht="42.75" x14ac:dyDescent="0.15">
      <c r="G433" s="41" t="s">
        <v>1547</v>
      </c>
      <c r="H433" s="39" t="s">
        <v>1546</v>
      </c>
    </row>
    <row r="434" spans="5:8" ht="28.5" x14ac:dyDescent="0.15">
      <c r="E434" s="41" t="s">
        <v>287</v>
      </c>
      <c r="F434" s="39" t="s">
        <v>1548</v>
      </c>
      <c r="G434" s="41" t="s">
        <v>1550</v>
      </c>
      <c r="H434" s="39" t="s">
        <v>1549</v>
      </c>
    </row>
    <row r="435" spans="5:8" ht="42.75" x14ac:dyDescent="0.15">
      <c r="G435" s="41" t="s">
        <v>1552</v>
      </c>
      <c r="H435" s="39" t="s">
        <v>1551</v>
      </c>
    </row>
    <row r="436" spans="5:8" ht="28.5" x14ac:dyDescent="0.15">
      <c r="G436" s="41" t="s">
        <v>1554</v>
      </c>
      <c r="H436" s="39" t="s">
        <v>1553</v>
      </c>
    </row>
    <row r="437" spans="5:8" ht="42.75" x14ac:dyDescent="0.15">
      <c r="G437" s="41" t="s">
        <v>1556</v>
      </c>
      <c r="H437" s="39" t="s">
        <v>1555</v>
      </c>
    </row>
    <row r="438" spans="5:8" ht="42.75" x14ac:dyDescent="0.15">
      <c r="E438" s="41" t="s">
        <v>288</v>
      </c>
      <c r="F438" s="39" t="s">
        <v>1557</v>
      </c>
      <c r="G438" s="41" t="s">
        <v>1559</v>
      </c>
      <c r="H438" s="39" t="s">
        <v>1558</v>
      </c>
    </row>
    <row r="439" spans="5:8" ht="42.75" x14ac:dyDescent="0.15">
      <c r="G439" s="41" t="s">
        <v>1561</v>
      </c>
      <c r="H439" s="39" t="s">
        <v>1560</v>
      </c>
    </row>
    <row r="440" spans="5:8" ht="28.5" x14ac:dyDescent="0.15">
      <c r="G440" s="41" t="s">
        <v>1563</v>
      </c>
      <c r="H440" s="39" t="s">
        <v>1562</v>
      </c>
    </row>
    <row r="441" spans="5:8" ht="42.75" x14ac:dyDescent="0.15">
      <c r="G441" s="41" t="s">
        <v>1565</v>
      </c>
      <c r="H441" s="39" t="s">
        <v>1564</v>
      </c>
    </row>
    <row r="442" spans="5:8" ht="28.5" x14ac:dyDescent="0.15">
      <c r="E442" s="41" t="s">
        <v>289</v>
      </c>
      <c r="F442" s="39" t="s">
        <v>1566</v>
      </c>
      <c r="G442" s="41" t="s">
        <v>289</v>
      </c>
      <c r="H442" s="39" t="s">
        <v>1567</v>
      </c>
    </row>
    <row r="443" spans="5:8" ht="42.75" x14ac:dyDescent="0.15">
      <c r="E443" s="41" t="s">
        <v>1569</v>
      </c>
      <c r="F443" s="39" t="s">
        <v>1568</v>
      </c>
      <c r="G443" s="41" t="s">
        <v>1569</v>
      </c>
      <c r="H443" s="39" t="s">
        <v>1570</v>
      </c>
    </row>
    <row r="444" spans="5:8" ht="57" x14ac:dyDescent="0.15">
      <c r="E444" s="41" t="s">
        <v>1572</v>
      </c>
      <c r="F444" s="39" t="s">
        <v>1571</v>
      </c>
      <c r="G444" s="41" t="s">
        <v>1574</v>
      </c>
      <c r="H444" s="39" t="s">
        <v>1573</v>
      </c>
    </row>
    <row r="445" spans="5:8" ht="28.5" x14ac:dyDescent="0.15">
      <c r="G445" s="41" t="s">
        <v>1576</v>
      </c>
      <c r="H445" s="39" t="s">
        <v>1575</v>
      </c>
    </row>
    <row r="446" spans="5:8" ht="42.75" x14ac:dyDescent="0.15">
      <c r="G446" s="41" t="s">
        <v>1578</v>
      </c>
      <c r="H446" s="39" t="s">
        <v>1577</v>
      </c>
    </row>
    <row r="447" spans="5:8" ht="28.5" x14ac:dyDescent="0.15">
      <c r="E447" s="41" t="s">
        <v>290</v>
      </c>
      <c r="F447" s="39" t="s">
        <v>1579</v>
      </c>
      <c r="G447" s="41" t="s">
        <v>290</v>
      </c>
      <c r="H447" s="39" t="s">
        <v>1580</v>
      </c>
    </row>
    <row r="448" spans="5:8" ht="42.75" x14ac:dyDescent="0.15">
      <c r="E448" s="41" t="s">
        <v>1582</v>
      </c>
      <c r="F448" s="39" t="s">
        <v>1581</v>
      </c>
      <c r="G448" s="41" t="s">
        <v>1584</v>
      </c>
      <c r="H448" s="39" t="s">
        <v>1583</v>
      </c>
    </row>
    <row r="449" spans="3:8" ht="42.75" x14ac:dyDescent="0.15">
      <c r="G449" s="41" t="s">
        <v>1586</v>
      </c>
      <c r="H449" s="39" t="s">
        <v>1585</v>
      </c>
    </row>
    <row r="450" spans="3:8" ht="85.5" x14ac:dyDescent="0.15">
      <c r="E450" s="41" t="s">
        <v>1588</v>
      </c>
      <c r="F450" s="39" t="s">
        <v>1587</v>
      </c>
      <c r="G450" s="41" t="s">
        <v>1588</v>
      </c>
      <c r="H450" s="39" t="s">
        <v>1589</v>
      </c>
    </row>
    <row r="451" spans="3:8" ht="42.75" x14ac:dyDescent="0.15">
      <c r="C451" s="41" t="s">
        <v>1591</v>
      </c>
      <c r="D451" s="39" t="s">
        <v>1590</v>
      </c>
      <c r="E451" s="41" t="s">
        <v>291</v>
      </c>
      <c r="F451" s="39" t="s">
        <v>1592</v>
      </c>
      <c r="G451" s="41" t="s">
        <v>291</v>
      </c>
      <c r="H451" s="39" t="s">
        <v>1593</v>
      </c>
    </row>
    <row r="452" spans="3:8" ht="42.75" x14ac:dyDescent="0.15">
      <c r="E452" s="41" t="s">
        <v>292</v>
      </c>
      <c r="F452" s="39" t="s">
        <v>1594</v>
      </c>
      <c r="G452" s="41" t="s">
        <v>292</v>
      </c>
      <c r="H452" s="39" t="s">
        <v>1595</v>
      </c>
    </row>
    <row r="453" spans="3:8" ht="28.5" x14ac:dyDescent="0.15">
      <c r="E453" s="41" t="s">
        <v>293</v>
      </c>
      <c r="F453" s="39" t="s">
        <v>1596</v>
      </c>
      <c r="G453" s="41" t="s">
        <v>293</v>
      </c>
      <c r="H453" s="39" t="s">
        <v>1597</v>
      </c>
    </row>
    <row r="454" spans="3:8" ht="57" x14ac:dyDescent="0.15">
      <c r="E454" s="41" t="s">
        <v>1599</v>
      </c>
      <c r="F454" s="39" t="s">
        <v>1598</v>
      </c>
      <c r="G454" s="41" t="s">
        <v>1599</v>
      </c>
      <c r="H454" s="39" t="s">
        <v>1600</v>
      </c>
    </row>
    <row r="455" spans="3:8" ht="42.75" x14ac:dyDescent="0.15">
      <c r="E455" s="41" t="s">
        <v>1602</v>
      </c>
      <c r="F455" s="39" t="s">
        <v>1601</v>
      </c>
      <c r="G455" s="41" t="s">
        <v>1602</v>
      </c>
      <c r="H455" s="39" t="s">
        <v>1603</v>
      </c>
    </row>
    <row r="456" spans="3:8" ht="42.75" x14ac:dyDescent="0.15">
      <c r="C456" s="41" t="s">
        <v>1605</v>
      </c>
      <c r="D456" s="39" t="s">
        <v>1604</v>
      </c>
      <c r="E456" s="41" t="s">
        <v>294</v>
      </c>
      <c r="F456" s="39" t="s">
        <v>1606</v>
      </c>
      <c r="G456" s="41" t="s">
        <v>1608</v>
      </c>
      <c r="H456" s="39" t="s">
        <v>1607</v>
      </c>
    </row>
    <row r="457" spans="3:8" x14ac:dyDescent="0.15">
      <c r="G457" s="41" t="s">
        <v>1610</v>
      </c>
      <c r="H457" s="39" t="s">
        <v>1609</v>
      </c>
    </row>
    <row r="458" spans="3:8" x14ac:dyDescent="0.15">
      <c r="G458" s="41" t="s">
        <v>1612</v>
      </c>
      <c r="H458" s="39" t="s">
        <v>1611</v>
      </c>
    </row>
    <row r="459" spans="3:8" ht="28.5" x14ac:dyDescent="0.15">
      <c r="G459" s="41" t="s">
        <v>1614</v>
      </c>
      <c r="H459" s="39" t="s">
        <v>1613</v>
      </c>
    </row>
    <row r="460" spans="3:8" ht="28.5" x14ac:dyDescent="0.15">
      <c r="E460" s="41" t="s">
        <v>295</v>
      </c>
      <c r="F460" s="39" t="s">
        <v>1615</v>
      </c>
      <c r="G460" s="41" t="s">
        <v>1617</v>
      </c>
      <c r="H460" s="39" t="s">
        <v>1616</v>
      </c>
    </row>
    <row r="461" spans="3:8" x14ac:dyDescent="0.15">
      <c r="G461" s="41" t="s">
        <v>1619</v>
      </c>
      <c r="H461" s="39" t="s">
        <v>1618</v>
      </c>
    </row>
    <row r="462" spans="3:8" ht="42.75" x14ac:dyDescent="0.15">
      <c r="G462" s="41" t="s">
        <v>1621</v>
      </c>
      <c r="H462" s="39" t="s">
        <v>1620</v>
      </c>
    </row>
    <row r="463" spans="3:8" ht="28.5" x14ac:dyDescent="0.15">
      <c r="G463" s="41" t="s">
        <v>1623</v>
      </c>
      <c r="H463" s="39" t="s">
        <v>1622</v>
      </c>
    </row>
    <row r="464" spans="3:8" x14ac:dyDescent="0.15">
      <c r="E464" s="41" t="s">
        <v>296</v>
      </c>
      <c r="F464" s="39" t="s">
        <v>1624</v>
      </c>
      <c r="G464" s="41" t="s">
        <v>1626</v>
      </c>
      <c r="H464" s="39" t="s">
        <v>1625</v>
      </c>
    </row>
    <row r="465" spans="5:8" x14ac:dyDescent="0.15">
      <c r="G465" s="41" t="s">
        <v>1628</v>
      </c>
      <c r="H465" s="39" t="s">
        <v>1627</v>
      </c>
    </row>
    <row r="466" spans="5:8" x14ac:dyDescent="0.15">
      <c r="E466" s="41" t="s">
        <v>297</v>
      </c>
      <c r="F466" s="39" t="s">
        <v>1629</v>
      </c>
      <c r="G466" s="41" t="s">
        <v>1631</v>
      </c>
      <c r="H466" s="39" t="s">
        <v>1630</v>
      </c>
    </row>
    <row r="467" spans="5:8" x14ac:dyDescent="0.15">
      <c r="G467" s="41" t="s">
        <v>1633</v>
      </c>
      <c r="H467" s="39" t="s">
        <v>1632</v>
      </c>
    </row>
    <row r="468" spans="5:8" x14ac:dyDescent="0.15">
      <c r="G468" s="41" t="s">
        <v>1635</v>
      </c>
      <c r="H468" s="39" t="s">
        <v>1634</v>
      </c>
    </row>
    <row r="469" spans="5:8" x14ac:dyDescent="0.15">
      <c r="G469" s="41" t="s">
        <v>1637</v>
      </c>
      <c r="H469" s="39" t="s">
        <v>1636</v>
      </c>
    </row>
    <row r="470" spans="5:8" ht="28.5" x14ac:dyDescent="0.15">
      <c r="G470" s="41" t="s">
        <v>1639</v>
      </c>
      <c r="H470" s="39" t="s">
        <v>1638</v>
      </c>
    </row>
    <row r="471" spans="5:8" x14ac:dyDescent="0.15">
      <c r="E471" s="41" t="s">
        <v>298</v>
      </c>
      <c r="F471" s="39" t="s">
        <v>1640</v>
      </c>
      <c r="G471" s="41" t="s">
        <v>298</v>
      </c>
      <c r="H471" s="39" t="s">
        <v>1641</v>
      </c>
    </row>
    <row r="472" spans="5:8" x14ac:dyDescent="0.15">
      <c r="E472" s="41" t="s">
        <v>299</v>
      </c>
      <c r="F472" s="39" t="s">
        <v>1642</v>
      </c>
      <c r="G472" s="41" t="s">
        <v>299</v>
      </c>
      <c r="H472" s="39" t="s">
        <v>1643</v>
      </c>
    </row>
    <row r="473" spans="5:8" ht="28.5" x14ac:dyDescent="0.15">
      <c r="E473" s="41" t="s">
        <v>300</v>
      </c>
      <c r="F473" s="39" t="s">
        <v>1644</v>
      </c>
      <c r="G473" s="41" t="s">
        <v>1646</v>
      </c>
      <c r="H473" s="39" t="s">
        <v>1645</v>
      </c>
    </row>
    <row r="474" spans="5:8" x14ac:dyDescent="0.15">
      <c r="G474" s="41" t="s">
        <v>1648</v>
      </c>
      <c r="H474" s="39" t="s">
        <v>1647</v>
      </c>
    </row>
    <row r="475" spans="5:8" x14ac:dyDescent="0.15">
      <c r="G475" s="41" t="s">
        <v>1650</v>
      </c>
      <c r="H475" s="39" t="s">
        <v>1649</v>
      </c>
    </row>
    <row r="476" spans="5:8" ht="28.5" x14ac:dyDescent="0.15">
      <c r="G476" s="41" t="s">
        <v>1652</v>
      </c>
      <c r="H476" s="39" t="s">
        <v>1651</v>
      </c>
    </row>
    <row r="477" spans="5:8" ht="42.75" x14ac:dyDescent="0.15">
      <c r="G477" s="41" t="s">
        <v>1654</v>
      </c>
      <c r="H477" s="39" t="s">
        <v>1653</v>
      </c>
    </row>
    <row r="478" spans="5:8" ht="28.5" x14ac:dyDescent="0.15">
      <c r="E478" s="41" t="s">
        <v>301</v>
      </c>
      <c r="F478" s="39" t="s">
        <v>1655</v>
      </c>
      <c r="G478" s="41" t="s">
        <v>1657</v>
      </c>
      <c r="H478" s="39" t="s">
        <v>1656</v>
      </c>
    </row>
    <row r="479" spans="5:8" x14ac:dyDescent="0.15">
      <c r="G479" s="41" t="s">
        <v>1659</v>
      </c>
      <c r="H479" s="39" t="s">
        <v>1658</v>
      </c>
    </row>
    <row r="480" spans="5:8" ht="28.5" x14ac:dyDescent="0.15">
      <c r="G480" s="41" t="s">
        <v>1661</v>
      </c>
      <c r="H480" s="39" t="s">
        <v>1660</v>
      </c>
    </row>
    <row r="481" spans="5:8" ht="28.5" x14ac:dyDescent="0.15">
      <c r="G481" s="41" t="s">
        <v>1663</v>
      </c>
      <c r="H481" s="39" t="s">
        <v>1662</v>
      </c>
    </row>
    <row r="482" spans="5:8" ht="42.75" x14ac:dyDescent="0.15">
      <c r="G482" s="41" t="s">
        <v>1665</v>
      </c>
      <c r="H482" s="39" t="s">
        <v>1664</v>
      </c>
    </row>
    <row r="483" spans="5:8" ht="42.75" x14ac:dyDescent="0.15">
      <c r="E483" s="41" t="s">
        <v>302</v>
      </c>
      <c r="F483" s="39" t="s">
        <v>1666</v>
      </c>
      <c r="G483" s="41" t="s">
        <v>1668</v>
      </c>
      <c r="H483" s="39" t="s">
        <v>1667</v>
      </c>
    </row>
    <row r="484" spans="5:8" x14ac:dyDescent="0.15">
      <c r="G484" s="41" t="s">
        <v>1670</v>
      </c>
      <c r="H484" s="39" t="s">
        <v>1669</v>
      </c>
    </row>
    <row r="485" spans="5:8" x14ac:dyDescent="0.15">
      <c r="G485" s="41" t="s">
        <v>1672</v>
      </c>
      <c r="H485" s="39" t="s">
        <v>1671</v>
      </c>
    </row>
    <row r="486" spans="5:8" x14ac:dyDescent="0.15">
      <c r="E486" s="41" t="s">
        <v>303</v>
      </c>
      <c r="F486" s="39" t="s">
        <v>1673</v>
      </c>
      <c r="G486" s="41" t="s">
        <v>1675</v>
      </c>
      <c r="H486" s="39" t="s">
        <v>1674</v>
      </c>
    </row>
    <row r="487" spans="5:8" x14ac:dyDescent="0.15">
      <c r="G487" s="41" t="s">
        <v>1677</v>
      </c>
      <c r="H487" s="39" t="s">
        <v>1676</v>
      </c>
    </row>
    <row r="488" spans="5:8" x14ac:dyDescent="0.15">
      <c r="G488" s="41" t="s">
        <v>1679</v>
      </c>
      <c r="H488" s="39" t="s">
        <v>1678</v>
      </c>
    </row>
    <row r="489" spans="5:8" ht="28.5" x14ac:dyDescent="0.15">
      <c r="G489" s="41" t="s">
        <v>1681</v>
      </c>
      <c r="H489" s="39" t="s">
        <v>1680</v>
      </c>
    </row>
    <row r="490" spans="5:8" x14ac:dyDescent="0.15">
      <c r="E490" s="41" t="s">
        <v>304</v>
      </c>
      <c r="F490" s="39" t="s">
        <v>1682</v>
      </c>
      <c r="G490" s="41" t="s">
        <v>1684</v>
      </c>
      <c r="H490" s="39" t="s">
        <v>1683</v>
      </c>
    </row>
    <row r="491" spans="5:8" x14ac:dyDescent="0.15">
      <c r="G491" s="41" t="s">
        <v>1686</v>
      </c>
      <c r="H491" s="39" t="s">
        <v>1685</v>
      </c>
    </row>
    <row r="492" spans="5:8" x14ac:dyDescent="0.15">
      <c r="G492" s="41" t="s">
        <v>1688</v>
      </c>
      <c r="H492" s="39" t="s">
        <v>1687</v>
      </c>
    </row>
    <row r="493" spans="5:8" ht="28.5" x14ac:dyDescent="0.15">
      <c r="G493" s="41" t="s">
        <v>1690</v>
      </c>
      <c r="H493" s="39" t="s">
        <v>1689</v>
      </c>
    </row>
    <row r="494" spans="5:8" ht="28.5" x14ac:dyDescent="0.15">
      <c r="E494" s="41" t="s">
        <v>305</v>
      </c>
      <c r="F494" s="39" t="s">
        <v>1691</v>
      </c>
      <c r="G494" s="41" t="s">
        <v>1693</v>
      </c>
      <c r="H494" s="39" t="s">
        <v>1692</v>
      </c>
    </row>
    <row r="495" spans="5:8" ht="28.5" x14ac:dyDescent="0.15">
      <c r="G495" s="41" t="s">
        <v>1695</v>
      </c>
      <c r="H495" s="39" t="s">
        <v>1694</v>
      </c>
    </row>
    <row r="496" spans="5:8" ht="28.5" x14ac:dyDescent="0.15">
      <c r="G496" s="41" t="s">
        <v>1697</v>
      </c>
      <c r="H496" s="39" t="s">
        <v>1696</v>
      </c>
    </row>
    <row r="497" spans="5:8" x14ac:dyDescent="0.15">
      <c r="G497" s="41" t="s">
        <v>1699</v>
      </c>
      <c r="H497" s="39" t="s">
        <v>1698</v>
      </c>
    </row>
    <row r="498" spans="5:8" ht="28.5" x14ac:dyDescent="0.15">
      <c r="E498" s="41" t="s">
        <v>306</v>
      </c>
      <c r="F498" s="39" t="s">
        <v>1700</v>
      </c>
      <c r="G498" s="41" t="s">
        <v>306</v>
      </c>
      <c r="H498" s="39" t="s">
        <v>1701</v>
      </c>
    </row>
    <row r="499" spans="5:8" ht="28.5" x14ac:dyDescent="0.15">
      <c r="E499" s="41" t="s">
        <v>307</v>
      </c>
      <c r="F499" s="39" t="s">
        <v>1702</v>
      </c>
      <c r="G499" s="41" t="s">
        <v>1704</v>
      </c>
      <c r="H499" s="39" t="s">
        <v>1703</v>
      </c>
    </row>
    <row r="500" spans="5:8" x14ac:dyDescent="0.15">
      <c r="G500" s="41" t="s">
        <v>1706</v>
      </c>
      <c r="H500" s="39" t="s">
        <v>1705</v>
      </c>
    </row>
    <row r="501" spans="5:8" x14ac:dyDescent="0.15">
      <c r="G501" s="41" t="s">
        <v>1708</v>
      </c>
      <c r="H501" s="39" t="s">
        <v>1707</v>
      </c>
    </row>
    <row r="502" spans="5:8" x14ac:dyDescent="0.15">
      <c r="G502" s="41" t="s">
        <v>1710</v>
      </c>
      <c r="H502" s="39" t="s">
        <v>1709</v>
      </c>
    </row>
    <row r="503" spans="5:8" x14ac:dyDescent="0.15">
      <c r="G503" s="41" t="s">
        <v>1712</v>
      </c>
      <c r="H503" s="39" t="s">
        <v>1711</v>
      </c>
    </row>
    <row r="504" spans="5:8" ht="28.5" x14ac:dyDescent="0.15">
      <c r="G504" s="41" t="s">
        <v>1714</v>
      </c>
      <c r="H504" s="39" t="s">
        <v>1713</v>
      </c>
    </row>
    <row r="505" spans="5:8" x14ac:dyDescent="0.15">
      <c r="E505" s="41" t="s">
        <v>308</v>
      </c>
      <c r="F505" s="39" t="s">
        <v>1715</v>
      </c>
      <c r="G505" s="41" t="s">
        <v>1717</v>
      </c>
      <c r="H505" s="39" t="s">
        <v>1716</v>
      </c>
    </row>
    <row r="506" spans="5:8" x14ac:dyDescent="0.15">
      <c r="G506" s="41" t="s">
        <v>1719</v>
      </c>
      <c r="H506" s="39" t="s">
        <v>1718</v>
      </c>
    </row>
    <row r="507" spans="5:8" x14ac:dyDescent="0.15">
      <c r="G507" s="41" t="s">
        <v>1721</v>
      </c>
      <c r="H507" s="39" t="s">
        <v>1720</v>
      </c>
    </row>
    <row r="508" spans="5:8" x14ac:dyDescent="0.15">
      <c r="G508" s="41" t="s">
        <v>1723</v>
      </c>
      <c r="H508" s="39" t="s">
        <v>1722</v>
      </c>
    </row>
    <row r="509" spans="5:8" ht="28.5" x14ac:dyDescent="0.15">
      <c r="G509" s="41" t="s">
        <v>1725</v>
      </c>
      <c r="H509" s="39" t="s">
        <v>1724</v>
      </c>
    </row>
    <row r="510" spans="5:8" ht="28.5" x14ac:dyDescent="0.15">
      <c r="G510" s="41" t="s">
        <v>1727</v>
      </c>
      <c r="H510" s="39" t="s">
        <v>1726</v>
      </c>
    </row>
    <row r="511" spans="5:8" ht="57" x14ac:dyDescent="0.15">
      <c r="E511" s="41" t="s">
        <v>1729</v>
      </c>
      <c r="F511" s="39" t="s">
        <v>1728</v>
      </c>
      <c r="G511" s="41" t="s">
        <v>1731</v>
      </c>
      <c r="H511" s="39" t="s">
        <v>1730</v>
      </c>
    </row>
    <row r="512" spans="5:8" ht="28.5" x14ac:dyDescent="0.15">
      <c r="G512" s="41" t="s">
        <v>1733</v>
      </c>
      <c r="H512" s="39" t="s">
        <v>1732</v>
      </c>
    </row>
    <row r="513" spans="3:8" x14ac:dyDescent="0.15">
      <c r="G513" s="41" t="s">
        <v>1735</v>
      </c>
      <c r="H513" s="39" t="s">
        <v>1734</v>
      </c>
    </row>
    <row r="514" spans="3:8" ht="28.5" x14ac:dyDescent="0.15">
      <c r="G514" s="41" t="s">
        <v>1737</v>
      </c>
      <c r="H514" s="39" t="s">
        <v>1736</v>
      </c>
    </row>
    <row r="515" spans="3:8" x14ac:dyDescent="0.15">
      <c r="G515" s="41" t="s">
        <v>1739</v>
      </c>
      <c r="H515" s="39" t="s">
        <v>1738</v>
      </c>
    </row>
    <row r="516" spans="3:8" x14ac:dyDescent="0.15">
      <c r="G516" s="41" t="s">
        <v>1741</v>
      </c>
      <c r="H516" s="39" t="s">
        <v>1740</v>
      </c>
    </row>
    <row r="517" spans="3:8" ht="57" x14ac:dyDescent="0.15">
      <c r="G517" s="41" t="s">
        <v>1743</v>
      </c>
      <c r="H517" s="39" t="s">
        <v>1742</v>
      </c>
    </row>
    <row r="518" spans="3:8" ht="71.25" x14ac:dyDescent="0.15">
      <c r="C518" s="41" t="s">
        <v>1745</v>
      </c>
      <c r="D518" s="39" t="s">
        <v>1744</v>
      </c>
      <c r="E518" s="41" t="s">
        <v>309</v>
      </c>
      <c r="F518" s="39" t="s">
        <v>1746</v>
      </c>
      <c r="G518" s="41" t="s">
        <v>1748</v>
      </c>
      <c r="H518" s="39" t="s">
        <v>1747</v>
      </c>
    </row>
    <row r="519" spans="3:8" x14ac:dyDescent="0.15">
      <c r="G519" s="41" t="s">
        <v>1750</v>
      </c>
      <c r="H519" s="39" t="s">
        <v>1749</v>
      </c>
    </row>
    <row r="520" spans="3:8" ht="28.5" x14ac:dyDescent="0.15">
      <c r="G520" s="41" t="s">
        <v>1752</v>
      </c>
      <c r="H520" s="39" t="s">
        <v>1751</v>
      </c>
    </row>
    <row r="521" spans="3:8" x14ac:dyDescent="0.15">
      <c r="G521" s="41" t="s">
        <v>1754</v>
      </c>
      <c r="H521" s="39" t="s">
        <v>1753</v>
      </c>
    </row>
    <row r="522" spans="3:8" x14ac:dyDescent="0.15">
      <c r="G522" s="41" t="s">
        <v>1756</v>
      </c>
      <c r="H522" s="39" t="s">
        <v>1755</v>
      </c>
    </row>
    <row r="523" spans="3:8" ht="42.75" x14ac:dyDescent="0.15">
      <c r="G523" s="41" t="s">
        <v>1758</v>
      </c>
      <c r="H523" s="39" t="s">
        <v>1757</v>
      </c>
    </row>
    <row r="524" spans="3:8" x14ac:dyDescent="0.15">
      <c r="G524" s="41" t="s">
        <v>1760</v>
      </c>
      <c r="H524" s="39" t="s">
        <v>1759</v>
      </c>
    </row>
    <row r="525" spans="3:8" ht="28.5" x14ac:dyDescent="0.15">
      <c r="G525" s="41" t="s">
        <v>1762</v>
      </c>
      <c r="H525" s="39" t="s">
        <v>1761</v>
      </c>
    </row>
    <row r="526" spans="3:8" ht="28.5" x14ac:dyDescent="0.15">
      <c r="G526" s="41" t="s">
        <v>1764</v>
      </c>
      <c r="H526" s="39" t="s">
        <v>1763</v>
      </c>
    </row>
    <row r="527" spans="3:8" ht="28.5" x14ac:dyDescent="0.15">
      <c r="E527" s="41" t="s">
        <v>310</v>
      </c>
      <c r="F527" s="39" t="s">
        <v>1765</v>
      </c>
      <c r="G527" s="41" t="s">
        <v>1767</v>
      </c>
      <c r="H527" s="39" t="s">
        <v>1766</v>
      </c>
    </row>
    <row r="528" spans="3:8" ht="28.5" x14ac:dyDescent="0.15">
      <c r="G528" s="41" t="s">
        <v>1769</v>
      </c>
      <c r="H528" s="39" t="s">
        <v>1768</v>
      </c>
    </row>
    <row r="529" spans="5:8" x14ac:dyDescent="0.15">
      <c r="G529" s="41" t="s">
        <v>1771</v>
      </c>
      <c r="H529" s="39" t="s">
        <v>1770</v>
      </c>
    </row>
    <row r="530" spans="5:8" ht="28.5" x14ac:dyDescent="0.15">
      <c r="G530" s="41" t="s">
        <v>1773</v>
      </c>
      <c r="H530" s="39" t="s">
        <v>1772</v>
      </c>
    </row>
    <row r="531" spans="5:8" x14ac:dyDescent="0.15">
      <c r="G531" s="41" t="s">
        <v>1775</v>
      </c>
      <c r="H531" s="39" t="s">
        <v>1774</v>
      </c>
    </row>
    <row r="532" spans="5:8" ht="42.75" x14ac:dyDescent="0.15">
      <c r="G532" s="41" t="s">
        <v>1777</v>
      </c>
      <c r="H532" s="39" t="s">
        <v>1776</v>
      </c>
    </row>
    <row r="533" spans="5:8" ht="28.5" x14ac:dyDescent="0.15">
      <c r="G533" s="41" t="s">
        <v>1779</v>
      </c>
      <c r="H533" s="39" t="s">
        <v>1778</v>
      </c>
    </row>
    <row r="534" spans="5:8" x14ac:dyDescent="0.15">
      <c r="G534" s="41" t="s">
        <v>1781</v>
      </c>
      <c r="H534" s="39" t="s">
        <v>1780</v>
      </c>
    </row>
    <row r="535" spans="5:8" x14ac:dyDescent="0.15">
      <c r="G535" s="41" t="s">
        <v>1783</v>
      </c>
      <c r="H535" s="39" t="s">
        <v>1782</v>
      </c>
    </row>
    <row r="536" spans="5:8" ht="42.75" x14ac:dyDescent="0.15">
      <c r="G536" s="41" t="s">
        <v>1785</v>
      </c>
      <c r="H536" s="39" t="s">
        <v>1784</v>
      </c>
    </row>
    <row r="537" spans="5:8" ht="28.5" x14ac:dyDescent="0.15">
      <c r="E537" s="41" t="s">
        <v>311</v>
      </c>
      <c r="F537" s="39" t="s">
        <v>1786</v>
      </c>
      <c r="G537" s="41" t="s">
        <v>1788</v>
      </c>
      <c r="H537" s="39" t="s">
        <v>1787</v>
      </c>
    </row>
    <row r="538" spans="5:8" x14ac:dyDescent="0.15">
      <c r="G538" s="41" t="s">
        <v>1790</v>
      </c>
      <c r="H538" s="39" t="s">
        <v>1789</v>
      </c>
    </row>
    <row r="539" spans="5:8" ht="28.5" x14ac:dyDescent="0.15">
      <c r="G539" s="41" t="s">
        <v>1792</v>
      </c>
      <c r="H539" s="39" t="s">
        <v>1791</v>
      </c>
    </row>
    <row r="540" spans="5:8" ht="42.75" x14ac:dyDescent="0.15">
      <c r="G540" s="41" t="s">
        <v>1794</v>
      </c>
      <c r="H540" s="39" t="s">
        <v>1793</v>
      </c>
    </row>
    <row r="541" spans="5:8" x14ac:dyDescent="0.15">
      <c r="E541" s="41" t="s">
        <v>312</v>
      </c>
      <c r="F541" s="39" t="s">
        <v>1795</v>
      </c>
      <c r="G541" s="41" t="s">
        <v>1797</v>
      </c>
      <c r="H541" s="39" t="s">
        <v>1796</v>
      </c>
    </row>
    <row r="542" spans="5:8" ht="28.5" x14ac:dyDescent="0.15">
      <c r="G542" s="41" t="s">
        <v>1799</v>
      </c>
      <c r="H542" s="39" t="s">
        <v>1798</v>
      </c>
    </row>
    <row r="543" spans="5:8" ht="28.5" x14ac:dyDescent="0.15">
      <c r="G543" s="41" t="s">
        <v>1801</v>
      </c>
      <c r="H543" s="39" t="s">
        <v>1800</v>
      </c>
    </row>
    <row r="544" spans="5:8" ht="28.5" x14ac:dyDescent="0.15">
      <c r="E544" s="41" t="s">
        <v>313</v>
      </c>
      <c r="F544" s="39" t="s">
        <v>1802</v>
      </c>
      <c r="G544" s="41" t="s">
        <v>1804</v>
      </c>
      <c r="H544" s="39" t="s">
        <v>1803</v>
      </c>
    </row>
    <row r="545" spans="5:8" x14ac:dyDescent="0.15">
      <c r="G545" s="41" t="s">
        <v>1806</v>
      </c>
      <c r="H545" s="39" t="s">
        <v>1805</v>
      </c>
    </row>
    <row r="546" spans="5:8" x14ac:dyDescent="0.15">
      <c r="G546" s="41" t="s">
        <v>1808</v>
      </c>
      <c r="H546" s="39" t="s">
        <v>1807</v>
      </c>
    </row>
    <row r="547" spans="5:8" x14ac:dyDescent="0.15">
      <c r="G547" s="41" t="s">
        <v>1810</v>
      </c>
      <c r="H547" s="39" t="s">
        <v>1809</v>
      </c>
    </row>
    <row r="548" spans="5:8" ht="42.75" x14ac:dyDescent="0.15">
      <c r="G548" s="41" t="s">
        <v>1812</v>
      </c>
      <c r="H548" s="39" t="s">
        <v>1811</v>
      </c>
    </row>
    <row r="549" spans="5:8" ht="28.5" x14ac:dyDescent="0.15">
      <c r="G549" s="41" t="s">
        <v>1814</v>
      </c>
      <c r="H549" s="39" t="s">
        <v>1813</v>
      </c>
    </row>
    <row r="550" spans="5:8" ht="28.5" x14ac:dyDescent="0.15">
      <c r="E550" s="41" t="s">
        <v>314</v>
      </c>
      <c r="F550" s="39" t="s">
        <v>1815</v>
      </c>
      <c r="G550" s="41" t="s">
        <v>1817</v>
      </c>
      <c r="H550" s="39" t="s">
        <v>1816</v>
      </c>
    </row>
    <row r="551" spans="5:8" x14ac:dyDescent="0.15">
      <c r="G551" s="41" t="s">
        <v>1819</v>
      </c>
      <c r="H551" s="39" t="s">
        <v>1818</v>
      </c>
    </row>
    <row r="552" spans="5:8" x14ac:dyDescent="0.15">
      <c r="G552" s="41" t="s">
        <v>1821</v>
      </c>
      <c r="H552" s="39" t="s">
        <v>1820</v>
      </c>
    </row>
    <row r="553" spans="5:8" ht="28.5" x14ac:dyDescent="0.15">
      <c r="E553" s="41" t="s">
        <v>315</v>
      </c>
      <c r="F553" s="39" t="s">
        <v>1822</v>
      </c>
      <c r="G553" s="41" t="s">
        <v>1824</v>
      </c>
      <c r="H553" s="39" t="s">
        <v>1823</v>
      </c>
    </row>
    <row r="554" spans="5:8" ht="28.5" x14ac:dyDescent="0.15">
      <c r="G554" s="41" t="s">
        <v>1826</v>
      </c>
      <c r="H554" s="39" t="s">
        <v>1825</v>
      </c>
    </row>
    <row r="555" spans="5:8" ht="28.5" x14ac:dyDescent="0.15">
      <c r="G555" s="41" t="s">
        <v>1828</v>
      </c>
      <c r="H555" s="39" t="s">
        <v>1827</v>
      </c>
    </row>
    <row r="556" spans="5:8" x14ac:dyDescent="0.15">
      <c r="E556" s="41" t="s">
        <v>316</v>
      </c>
      <c r="F556" s="39" t="s">
        <v>1829</v>
      </c>
      <c r="G556" s="41" t="s">
        <v>1831</v>
      </c>
      <c r="H556" s="39" t="s">
        <v>1830</v>
      </c>
    </row>
    <row r="557" spans="5:8" ht="28.5" x14ac:dyDescent="0.15">
      <c r="G557" s="41" t="s">
        <v>1833</v>
      </c>
      <c r="H557" s="39" t="s">
        <v>1832</v>
      </c>
    </row>
    <row r="558" spans="5:8" ht="28.5" x14ac:dyDescent="0.15">
      <c r="G558" s="41" t="s">
        <v>1835</v>
      </c>
      <c r="H558" s="39" t="s">
        <v>1834</v>
      </c>
    </row>
    <row r="559" spans="5:8" ht="28.5" x14ac:dyDescent="0.15">
      <c r="G559" s="41" t="s">
        <v>1837</v>
      </c>
      <c r="H559" s="39" t="s">
        <v>1836</v>
      </c>
    </row>
    <row r="560" spans="5:8" ht="28.5" x14ac:dyDescent="0.15">
      <c r="E560" s="41" t="s">
        <v>317</v>
      </c>
      <c r="F560" s="39" t="s">
        <v>1838</v>
      </c>
      <c r="G560" s="41" t="s">
        <v>1840</v>
      </c>
      <c r="H560" s="39" t="s">
        <v>1839</v>
      </c>
    </row>
    <row r="561" spans="5:8" ht="28.5" x14ac:dyDescent="0.15">
      <c r="G561" s="41" t="s">
        <v>1842</v>
      </c>
      <c r="H561" s="39" t="s">
        <v>1841</v>
      </c>
    </row>
    <row r="562" spans="5:8" ht="42.75" x14ac:dyDescent="0.15">
      <c r="G562" s="41" t="s">
        <v>1844</v>
      </c>
      <c r="H562" s="39" t="s">
        <v>1843</v>
      </c>
    </row>
    <row r="563" spans="5:8" ht="28.5" x14ac:dyDescent="0.15">
      <c r="E563" s="41" t="s">
        <v>318</v>
      </c>
      <c r="F563" s="39" t="s">
        <v>1845</v>
      </c>
      <c r="G563" s="41" t="s">
        <v>1847</v>
      </c>
      <c r="H563" s="39" t="s">
        <v>1846</v>
      </c>
    </row>
    <row r="564" spans="5:8" x14ac:dyDescent="0.15">
      <c r="G564" s="41" t="s">
        <v>1849</v>
      </c>
      <c r="H564" s="39" t="s">
        <v>1848</v>
      </c>
    </row>
    <row r="565" spans="5:8" x14ac:dyDescent="0.15">
      <c r="G565" s="41" t="s">
        <v>1851</v>
      </c>
      <c r="H565" s="39" t="s">
        <v>1850</v>
      </c>
    </row>
    <row r="566" spans="5:8" ht="28.5" x14ac:dyDescent="0.15">
      <c r="G566" s="41" t="s">
        <v>1853</v>
      </c>
      <c r="H566" s="39" t="s">
        <v>1852</v>
      </c>
    </row>
    <row r="567" spans="5:8" ht="28.5" x14ac:dyDescent="0.15">
      <c r="E567" s="41" t="s">
        <v>319</v>
      </c>
      <c r="F567" s="39" t="s">
        <v>1854</v>
      </c>
      <c r="G567" s="41" t="s">
        <v>1856</v>
      </c>
      <c r="H567" s="39" t="s">
        <v>1855</v>
      </c>
    </row>
    <row r="568" spans="5:8" ht="28.5" x14ac:dyDescent="0.15">
      <c r="G568" s="41" t="s">
        <v>1858</v>
      </c>
      <c r="H568" s="39" t="s">
        <v>1857</v>
      </c>
    </row>
    <row r="569" spans="5:8" ht="28.5" x14ac:dyDescent="0.15">
      <c r="E569" s="41" t="s">
        <v>320</v>
      </c>
      <c r="F569" s="39" t="s">
        <v>1859</v>
      </c>
      <c r="G569" s="41" t="s">
        <v>320</v>
      </c>
      <c r="H569" s="39" t="s">
        <v>1860</v>
      </c>
    </row>
    <row r="570" spans="5:8" x14ac:dyDescent="0.15">
      <c r="E570" s="41" t="s">
        <v>321</v>
      </c>
      <c r="F570" s="39" t="s">
        <v>1861</v>
      </c>
      <c r="G570" s="41" t="s">
        <v>321</v>
      </c>
      <c r="H570" s="39" t="s">
        <v>1862</v>
      </c>
    </row>
    <row r="571" spans="5:8" ht="28.5" x14ac:dyDescent="0.15">
      <c r="E571" s="41" t="s">
        <v>322</v>
      </c>
      <c r="F571" s="39" t="s">
        <v>1863</v>
      </c>
      <c r="G571" s="41" t="s">
        <v>1865</v>
      </c>
      <c r="H571" s="39" t="s">
        <v>1864</v>
      </c>
    </row>
    <row r="572" spans="5:8" x14ac:dyDescent="0.15">
      <c r="G572" s="41" t="s">
        <v>1867</v>
      </c>
      <c r="H572" s="39" t="s">
        <v>1866</v>
      </c>
    </row>
    <row r="573" spans="5:8" ht="28.5" x14ac:dyDescent="0.15">
      <c r="G573" s="41" t="s">
        <v>1869</v>
      </c>
      <c r="H573" s="39" t="s">
        <v>1868</v>
      </c>
    </row>
    <row r="574" spans="5:8" x14ac:dyDescent="0.15">
      <c r="G574" s="41" t="s">
        <v>1871</v>
      </c>
      <c r="H574" s="39" t="s">
        <v>1870</v>
      </c>
    </row>
    <row r="575" spans="5:8" x14ac:dyDescent="0.15">
      <c r="G575" s="41" t="s">
        <v>1873</v>
      </c>
      <c r="H575" s="39" t="s">
        <v>1872</v>
      </c>
    </row>
    <row r="576" spans="5:8" ht="42.75" x14ac:dyDescent="0.15">
      <c r="G576" s="41" t="s">
        <v>1875</v>
      </c>
      <c r="H576" s="39" t="s">
        <v>1874</v>
      </c>
    </row>
    <row r="577" spans="5:8" x14ac:dyDescent="0.15">
      <c r="E577" s="41" t="s">
        <v>323</v>
      </c>
      <c r="F577" s="39" t="s">
        <v>1876</v>
      </c>
      <c r="G577" s="41" t="s">
        <v>1878</v>
      </c>
      <c r="H577" s="39" t="s">
        <v>1877</v>
      </c>
    </row>
    <row r="578" spans="5:8" ht="28.5" x14ac:dyDescent="0.15">
      <c r="G578" s="41" t="s">
        <v>1880</v>
      </c>
      <c r="H578" s="39" t="s">
        <v>1879</v>
      </c>
    </row>
    <row r="579" spans="5:8" x14ac:dyDescent="0.15">
      <c r="G579" s="41" t="s">
        <v>1882</v>
      </c>
      <c r="H579" s="39" t="s">
        <v>1881</v>
      </c>
    </row>
    <row r="580" spans="5:8" x14ac:dyDescent="0.15">
      <c r="G580" s="41" t="s">
        <v>1884</v>
      </c>
      <c r="H580" s="39" t="s">
        <v>1883</v>
      </c>
    </row>
    <row r="581" spans="5:8" x14ac:dyDescent="0.15">
      <c r="G581" s="41" t="s">
        <v>1886</v>
      </c>
      <c r="H581" s="39" t="s">
        <v>1885</v>
      </c>
    </row>
    <row r="582" spans="5:8" x14ac:dyDescent="0.15">
      <c r="G582" s="41" t="s">
        <v>1888</v>
      </c>
      <c r="H582" s="39" t="s">
        <v>1887</v>
      </c>
    </row>
    <row r="583" spans="5:8" x14ac:dyDescent="0.15">
      <c r="G583" s="41" t="s">
        <v>1890</v>
      </c>
      <c r="H583" s="39" t="s">
        <v>1889</v>
      </c>
    </row>
    <row r="584" spans="5:8" x14ac:dyDescent="0.15">
      <c r="G584" s="41" t="s">
        <v>1892</v>
      </c>
      <c r="H584" s="39" t="s">
        <v>1891</v>
      </c>
    </row>
    <row r="585" spans="5:8" ht="28.5" x14ac:dyDescent="0.15">
      <c r="G585" s="41" t="s">
        <v>1894</v>
      </c>
      <c r="H585" s="39" t="s">
        <v>1893</v>
      </c>
    </row>
    <row r="586" spans="5:8" ht="28.5" x14ac:dyDescent="0.15">
      <c r="G586" s="41" t="s">
        <v>1896</v>
      </c>
      <c r="H586" s="39" t="s">
        <v>1895</v>
      </c>
    </row>
    <row r="587" spans="5:8" ht="28.5" x14ac:dyDescent="0.15">
      <c r="E587" s="41" t="s">
        <v>324</v>
      </c>
      <c r="F587" s="39" t="s">
        <v>1897</v>
      </c>
      <c r="G587" s="41" t="s">
        <v>1899</v>
      </c>
      <c r="H587" s="39" t="s">
        <v>1898</v>
      </c>
    </row>
    <row r="588" spans="5:8" x14ac:dyDescent="0.15">
      <c r="G588" s="41" t="s">
        <v>1901</v>
      </c>
      <c r="H588" s="39" t="s">
        <v>1900</v>
      </c>
    </row>
    <row r="589" spans="5:8" x14ac:dyDescent="0.15">
      <c r="G589" s="41" t="s">
        <v>1903</v>
      </c>
      <c r="H589" s="39" t="s">
        <v>1902</v>
      </c>
    </row>
    <row r="590" spans="5:8" x14ac:dyDescent="0.15">
      <c r="G590" s="41" t="s">
        <v>1905</v>
      </c>
      <c r="H590" s="39" t="s">
        <v>1904</v>
      </c>
    </row>
    <row r="591" spans="5:8" x14ac:dyDescent="0.15">
      <c r="G591" s="41" t="s">
        <v>1907</v>
      </c>
      <c r="H591" s="39" t="s">
        <v>1906</v>
      </c>
    </row>
    <row r="592" spans="5:8" ht="28.5" x14ac:dyDescent="0.15">
      <c r="G592" s="41" t="s">
        <v>1909</v>
      </c>
      <c r="H592" s="39" t="s">
        <v>1908</v>
      </c>
    </row>
    <row r="593" spans="5:8" ht="28.5" x14ac:dyDescent="0.15">
      <c r="G593" s="41" t="s">
        <v>1911</v>
      </c>
      <c r="H593" s="39" t="s">
        <v>1910</v>
      </c>
    </row>
    <row r="594" spans="5:8" x14ac:dyDescent="0.15">
      <c r="G594" s="41" t="s">
        <v>1913</v>
      </c>
      <c r="H594" s="39" t="s">
        <v>1912</v>
      </c>
    </row>
    <row r="595" spans="5:8" x14ac:dyDescent="0.15">
      <c r="G595" s="41" t="s">
        <v>1915</v>
      </c>
      <c r="H595" s="39" t="s">
        <v>1914</v>
      </c>
    </row>
    <row r="596" spans="5:8" ht="28.5" x14ac:dyDescent="0.15">
      <c r="G596" s="41" t="s">
        <v>1917</v>
      </c>
      <c r="H596" s="39" t="s">
        <v>1916</v>
      </c>
    </row>
    <row r="597" spans="5:8" ht="42.75" x14ac:dyDescent="0.15">
      <c r="G597" s="41" t="s">
        <v>1919</v>
      </c>
      <c r="H597" s="39" t="s">
        <v>1918</v>
      </c>
    </row>
    <row r="598" spans="5:8" ht="28.5" x14ac:dyDescent="0.15">
      <c r="E598" s="41" t="s">
        <v>325</v>
      </c>
      <c r="F598" s="39" t="s">
        <v>1920</v>
      </c>
      <c r="G598" s="41" t="s">
        <v>1922</v>
      </c>
      <c r="H598" s="39" t="s">
        <v>1921</v>
      </c>
    </row>
    <row r="599" spans="5:8" x14ac:dyDescent="0.15">
      <c r="G599" s="41" t="s">
        <v>1924</v>
      </c>
      <c r="H599" s="39" t="s">
        <v>1923</v>
      </c>
    </row>
    <row r="600" spans="5:8" x14ac:dyDescent="0.15">
      <c r="G600" s="41" t="s">
        <v>1926</v>
      </c>
      <c r="H600" s="39" t="s">
        <v>1925</v>
      </c>
    </row>
    <row r="601" spans="5:8" ht="28.5" x14ac:dyDescent="0.15">
      <c r="G601" s="41" t="s">
        <v>1928</v>
      </c>
      <c r="H601" s="39" t="s">
        <v>1927</v>
      </c>
    </row>
    <row r="602" spans="5:8" x14ac:dyDescent="0.15">
      <c r="G602" s="41" t="s">
        <v>1930</v>
      </c>
      <c r="H602" s="39" t="s">
        <v>1929</v>
      </c>
    </row>
    <row r="603" spans="5:8" ht="28.5" x14ac:dyDescent="0.15">
      <c r="G603" s="41" t="s">
        <v>1932</v>
      </c>
      <c r="H603" s="39" t="s">
        <v>1931</v>
      </c>
    </row>
    <row r="604" spans="5:8" ht="28.5" x14ac:dyDescent="0.15">
      <c r="G604" s="41" t="s">
        <v>1934</v>
      </c>
      <c r="H604" s="39" t="s">
        <v>1933</v>
      </c>
    </row>
    <row r="605" spans="5:8" ht="28.5" x14ac:dyDescent="0.15">
      <c r="E605" s="41" t="s">
        <v>326</v>
      </c>
      <c r="F605" s="39" t="s">
        <v>1935</v>
      </c>
      <c r="G605" s="41" t="s">
        <v>1937</v>
      </c>
      <c r="H605" s="39" t="s">
        <v>1936</v>
      </c>
    </row>
    <row r="606" spans="5:8" x14ac:dyDescent="0.15">
      <c r="G606" s="41" t="s">
        <v>1939</v>
      </c>
      <c r="H606" s="39" t="s">
        <v>1938</v>
      </c>
    </row>
    <row r="607" spans="5:8" x14ac:dyDescent="0.15">
      <c r="G607" s="41" t="s">
        <v>1941</v>
      </c>
      <c r="H607" s="39" t="s">
        <v>1940</v>
      </c>
    </row>
    <row r="608" spans="5:8" ht="28.5" x14ac:dyDescent="0.15">
      <c r="G608" s="41" t="s">
        <v>1943</v>
      </c>
      <c r="H608" s="39" t="s">
        <v>1942</v>
      </c>
    </row>
    <row r="609" spans="5:8" x14ac:dyDescent="0.15">
      <c r="G609" s="41" t="s">
        <v>1945</v>
      </c>
      <c r="H609" s="39" t="s">
        <v>1944</v>
      </c>
    </row>
    <row r="610" spans="5:8" x14ac:dyDescent="0.15">
      <c r="G610" s="41" t="s">
        <v>1947</v>
      </c>
      <c r="H610" s="39" t="s">
        <v>1946</v>
      </c>
    </row>
    <row r="611" spans="5:8" x14ac:dyDescent="0.15">
      <c r="G611" s="41" t="s">
        <v>1949</v>
      </c>
      <c r="H611" s="39" t="s">
        <v>1948</v>
      </c>
    </row>
    <row r="612" spans="5:8" ht="42.75" x14ac:dyDescent="0.15">
      <c r="G612" s="41" t="s">
        <v>1951</v>
      </c>
      <c r="H612" s="39" t="s">
        <v>1950</v>
      </c>
    </row>
    <row r="613" spans="5:8" x14ac:dyDescent="0.15">
      <c r="E613" s="41" t="s">
        <v>327</v>
      </c>
      <c r="F613" s="39" t="s">
        <v>1952</v>
      </c>
      <c r="G613" s="41" t="s">
        <v>1954</v>
      </c>
      <c r="H613" s="39" t="s">
        <v>1953</v>
      </c>
    </row>
    <row r="614" spans="5:8" ht="28.5" x14ac:dyDescent="0.15">
      <c r="G614" s="41" t="s">
        <v>1956</v>
      </c>
      <c r="H614" s="39" t="s">
        <v>1955</v>
      </c>
    </row>
    <row r="615" spans="5:8" x14ac:dyDescent="0.15">
      <c r="G615" s="41" t="s">
        <v>1958</v>
      </c>
      <c r="H615" s="39" t="s">
        <v>1957</v>
      </c>
    </row>
    <row r="616" spans="5:8" ht="28.5" x14ac:dyDescent="0.15">
      <c r="G616" s="41" t="s">
        <v>1960</v>
      </c>
      <c r="H616" s="39" t="s">
        <v>1959</v>
      </c>
    </row>
    <row r="617" spans="5:8" ht="28.5" x14ac:dyDescent="0.15">
      <c r="G617" s="41" t="s">
        <v>1962</v>
      </c>
      <c r="H617" s="39" t="s">
        <v>1961</v>
      </c>
    </row>
    <row r="618" spans="5:8" ht="28.5" x14ac:dyDescent="0.15">
      <c r="G618" s="41" t="s">
        <v>1964</v>
      </c>
      <c r="H618" s="39" t="s">
        <v>1963</v>
      </c>
    </row>
    <row r="619" spans="5:8" ht="28.5" x14ac:dyDescent="0.15">
      <c r="G619" s="41" t="s">
        <v>1966</v>
      </c>
      <c r="H619" s="39" t="s">
        <v>1965</v>
      </c>
    </row>
    <row r="620" spans="5:8" x14ac:dyDescent="0.15">
      <c r="G620" s="41" t="s">
        <v>1968</v>
      </c>
      <c r="H620" s="39" t="s">
        <v>1967</v>
      </c>
    </row>
    <row r="621" spans="5:8" x14ac:dyDescent="0.15">
      <c r="G621" s="41" t="s">
        <v>1970</v>
      </c>
      <c r="H621" s="39" t="s">
        <v>1969</v>
      </c>
    </row>
    <row r="622" spans="5:8" ht="28.5" x14ac:dyDescent="0.15">
      <c r="G622" s="41" t="s">
        <v>1972</v>
      </c>
      <c r="H622" s="39" t="s">
        <v>1971</v>
      </c>
    </row>
    <row r="623" spans="5:8" x14ac:dyDescent="0.15">
      <c r="G623" s="41" t="s">
        <v>1974</v>
      </c>
      <c r="H623" s="39" t="s">
        <v>1973</v>
      </c>
    </row>
    <row r="624" spans="5:8" ht="28.5" x14ac:dyDescent="0.15">
      <c r="G624" s="41" t="s">
        <v>1976</v>
      </c>
      <c r="H624" s="39" t="s">
        <v>1975</v>
      </c>
    </row>
    <row r="625" spans="5:8" x14ac:dyDescent="0.15">
      <c r="E625" s="41" t="s">
        <v>328</v>
      </c>
      <c r="F625" s="39" t="s">
        <v>1977</v>
      </c>
      <c r="G625" s="41" t="s">
        <v>1979</v>
      </c>
      <c r="H625" s="39" t="s">
        <v>1978</v>
      </c>
    </row>
    <row r="626" spans="5:8" x14ac:dyDescent="0.15">
      <c r="G626" s="41" t="s">
        <v>1981</v>
      </c>
      <c r="H626" s="39" t="s">
        <v>1980</v>
      </c>
    </row>
    <row r="627" spans="5:8" ht="28.5" x14ac:dyDescent="0.15">
      <c r="G627" s="41" t="s">
        <v>1983</v>
      </c>
      <c r="H627" s="39" t="s">
        <v>1982</v>
      </c>
    </row>
    <row r="628" spans="5:8" x14ac:dyDescent="0.15">
      <c r="G628" s="41" t="s">
        <v>1985</v>
      </c>
      <c r="H628" s="39" t="s">
        <v>1984</v>
      </c>
    </row>
    <row r="629" spans="5:8" x14ac:dyDescent="0.15">
      <c r="G629" s="41" t="s">
        <v>1987</v>
      </c>
      <c r="H629" s="39" t="s">
        <v>1986</v>
      </c>
    </row>
    <row r="630" spans="5:8" ht="28.5" x14ac:dyDescent="0.15">
      <c r="G630" s="41" t="s">
        <v>1989</v>
      </c>
      <c r="H630" s="39" t="s">
        <v>1988</v>
      </c>
    </row>
    <row r="631" spans="5:8" ht="28.5" x14ac:dyDescent="0.15">
      <c r="E631" s="41" t="s">
        <v>329</v>
      </c>
      <c r="F631" s="39" t="s">
        <v>1990</v>
      </c>
      <c r="G631" s="41" t="s">
        <v>1992</v>
      </c>
      <c r="H631" s="39" t="s">
        <v>1991</v>
      </c>
    </row>
    <row r="632" spans="5:8" ht="28.5" x14ac:dyDescent="0.15">
      <c r="G632" s="41" t="s">
        <v>1994</v>
      </c>
      <c r="H632" s="39" t="s">
        <v>1993</v>
      </c>
    </row>
    <row r="633" spans="5:8" ht="28.5" x14ac:dyDescent="0.15">
      <c r="G633" s="41" t="s">
        <v>1996</v>
      </c>
      <c r="H633" s="39" t="s">
        <v>1995</v>
      </c>
    </row>
    <row r="634" spans="5:8" ht="28.5" x14ac:dyDescent="0.15">
      <c r="G634" s="41" t="s">
        <v>1998</v>
      </c>
      <c r="H634" s="39" t="s">
        <v>1997</v>
      </c>
    </row>
    <row r="635" spans="5:8" ht="28.5" x14ac:dyDescent="0.15">
      <c r="G635" s="41" t="s">
        <v>2000</v>
      </c>
      <c r="H635" s="39" t="s">
        <v>1999</v>
      </c>
    </row>
    <row r="636" spans="5:8" ht="42.75" x14ac:dyDescent="0.15">
      <c r="G636" s="41" t="s">
        <v>2002</v>
      </c>
      <c r="H636" s="39" t="s">
        <v>2001</v>
      </c>
    </row>
    <row r="637" spans="5:8" ht="42.75" x14ac:dyDescent="0.15">
      <c r="E637" s="41" t="s">
        <v>330</v>
      </c>
      <c r="F637" s="39" t="s">
        <v>2003</v>
      </c>
      <c r="G637" s="41" t="s">
        <v>2005</v>
      </c>
      <c r="H637" s="39" t="s">
        <v>2004</v>
      </c>
    </row>
    <row r="638" spans="5:8" ht="28.5" x14ac:dyDescent="0.15">
      <c r="G638" s="41" t="s">
        <v>2007</v>
      </c>
      <c r="H638" s="39" t="s">
        <v>2006</v>
      </c>
    </row>
    <row r="639" spans="5:8" ht="28.5" x14ac:dyDescent="0.15">
      <c r="G639" s="41" t="s">
        <v>2009</v>
      </c>
      <c r="H639" s="39" t="s">
        <v>2008</v>
      </c>
    </row>
    <row r="640" spans="5:8" x14ac:dyDescent="0.15">
      <c r="G640" s="41" t="s">
        <v>2011</v>
      </c>
      <c r="H640" s="39" t="s">
        <v>2010</v>
      </c>
    </row>
    <row r="641" spans="3:8" x14ac:dyDescent="0.15">
      <c r="G641" s="41" t="s">
        <v>2013</v>
      </c>
      <c r="H641" s="39" t="s">
        <v>2012</v>
      </c>
    </row>
    <row r="642" spans="3:8" x14ac:dyDescent="0.15">
      <c r="G642" s="41" t="s">
        <v>2015</v>
      </c>
      <c r="H642" s="39" t="s">
        <v>2014</v>
      </c>
    </row>
    <row r="643" spans="3:8" x14ac:dyDescent="0.15">
      <c r="G643" s="41" t="s">
        <v>2017</v>
      </c>
      <c r="H643" s="39" t="s">
        <v>2016</v>
      </c>
    </row>
    <row r="644" spans="3:8" x14ac:dyDescent="0.15">
      <c r="G644" s="41" t="s">
        <v>2019</v>
      </c>
      <c r="H644" s="39" t="s">
        <v>2018</v>
      </c>
    </row>
    <row r="645" spans="3:8" ht="28.5" x14ac:dyDescent="0.15">
      <c r="G645" s="41" t="s">
        <v>2021</v>
      </c>
      <c r="H645" s="39" t="s">
        <v>2020</v>
      </c>
    </row>
    <row r="646" spans="3:8" ht="28.5" x14ac:dyDescent="0.15">
      <c r="G646" s="41" t="s">
        <v>2023</v>
      </c>
      <c r="H646" s="39" t="s">
        <v>2022</v>
      </c>
    </row>
    <row r="647" spans="3:8" x14ac:dyDescent="0.15">
      <c r="G647" s="41" t="s">
        <v>2025</v>
      </c>
      <c r="H647" s="39" t="s">
        <v>2024</v>
      </c>
    </row>
    <row r="648" spans="3:8" x14ac:dyDescent="0.15">
      <c r="G648" s="41" t="s">
        <v>2027</v>
      </c>
      <c r="H648" s="39" t="s">
        <v>2026</v>
      </c>
    </row>
    <row r="649" spans="3:8" x14ac:dyDescent="0.15">
      <c r="G649" s="41" t="s">
        <v>2029</v>
      </c>
      <c r="H649" s="39" t="s">
        <v>2028</v>
      </c>
    </row>
    <row r="650" spans="3:8" ht="42.75" x14ac:dyDescent="0.15">
      <c r="G650" s="41" t="s">
        <v>2031</v>
      </c>
      <c r="H650" s="39" t="s">
        <v>2030</v>
      </c>
    </row>
    <row r="651" spans="3:8" ht="28.5" x14ac:dyDescent="0.15">
      <c r="C651" s="41" t="s">
        <v>2033</v>
      </c>
      <c r="D651" s="39" t="s">
        <v>2032</v>
      </c>
      <c r="E651" s="41" t="s">
        <v>331</v>
      </c>
      <c r="F651" s="39" t="s">
        <v>2034</v>
      </c>
      <c r="G651" s="41" t="s">
        <v>2036</v>
      </c>
      <c r="H651" s="39" t="s">
        <v>2035</v>
      </c>
    </row>
    <row r="652" spans="3:8" ht="28.5" x14ac:dyDescent="0.15">
      <c r="G652" s="41" t="s">
        <v>2038</v>
      </c>
      <c r="H652" s="39" t="s">
        <v>2037</v>
      </c>
    </row>
    <row r="653" spans="3:8" ht="28.5" x14ac:dyDescent="0.15">
      <c r="G653" s="41" t="s">
        <v>2040</v>
      </c>
      <c r="H653" s="39" t="s">
        <v>2039</v>
      </c>
    </row>
    <row r="654" spans="3:8" x14ac:dyDescent="0.15">
      <c r="G654" s="41" t="s">
        <v>2042</v>
      </c>
      <c r="H654" s="39" t="s">
        <v>2041</v>
      </c>
    </row>
    <row r="655" spans="3:8" ht="28.5" x14ac:dyDescent="0.15">
      <c r="G655" s="41" t="s">
        <v>2044</v>
      </c>
      <c r="H655" s="39" t="s">
        <v>2043</v>
      </c>
    </row>
    <row r="656" spans="3:8" ht="42.75" x14ac:dyDescent="0.15">
      <c r="G656" s="41" t="s">
        <v>2046</v>
      </c>
      <c r="H656" s="39" t="s">
        <v>2045</v>
      </c>
    </row>
    <row r="657" spans="5:8" ht="42.75" x14ac:dyDescent="0.15">
      <c r="G657" s="41" t="s">
        <v>2048</v>
      </c>
      <c r="H657" s="39" t="s">
        <v>2047</v>
      </c>
    </row>
    <row r="658" spans="5:8" ht="28.5" x14ac:dyDescent="0.15">
      <c r="G658" s="41" t="s">
        <v>2050</v>
      </c>
      <c r="H658" s="39" t="s">
        <v>2049</v>
      </c>
    </row>
    <row r="659" spans="5:8" x14ac:dyDescent="0.15">
      <c r="G659" s="41" t="s">
        <v>2052</v>
      </c>
      <c r="H659" s="39" t="s">
        <v>2051</v>
      </c>
    </row>
    <row r="660" spans="5:8" ht="42.75" x14ac:dyDescent="0.15">
      <c r="G660" s="41" t="s">
        <v>2054</v>
      </c>
      <c r="H660" s="39" t="s">
        <v>2053</v>
      </c>
    </row>
    <row r="661" spans="5:8" ht="28.5" x14ac:dyDescent="0.15">
      <c r="E661" s="41" t="s">
        <v>332</v>
      </c>
      <c r="F661" s="39" t="s">
        <v>2055</v>
      </c>
      <c r="G661" s="41" t="s">
        <v>2057</v>
      </c>
      <c r="H661" s="39" t="s">
        <v>2056</v>
      </c>
    </row>
    <row r="662" spans="5:8" ht="42.75" x14ac:dyDescent="0.15">
      <c r="G662" s="41" t="s">
        <v>2059</v>
      </c>
      <c r="H662" s="39" t="s">
        <v>2058</v>
      </c>
    </row>
    <row r="663" spans="5:8" ht="28.5" x14ac:dyDescent="0.15">
      <c r="G663" s="41" t="s">
        <v>2061</v>
      </c>
      <c r="H663" s="39" t="s">
        <v>2060</v>
      </c>
    </row>
    <row r="664" spans="5:8" ht="28.5" x14ac:dyDescent="0.15">
      <c r="G664" s="41" t="s">
        <v>2063</v>
      </c>
      <c r="H664" s="39" t="s">
        <v>2062</v>
      </c>
    </row>
    <row r="665" spans="5:8" ht="28.5" x14ac:dyDescent="0.15">
      <c r="E665" s="41" t="s">
        <v>333</v>
      </c>
      <c r="F665" s="39" t="s">
        <v>2064</v>
      </c>
      <c r="G665" s="41" t="s">
        <v>2066</v>
      </c>
      <c r="H665" s="39" t="s">
        <v>2065</v>
      </c>
    </row>
    <row r="666" spans="5:8" ht="28.5" x14ac:dyDescent="0.15">
      <c r="G666" s="41" t="s">
        <v>2068</v>
      </c>
      <c r="H666" s="39" t="s">
        <v>2067</v>
      </c>
    </row>
    <row r="667" spans="5:8" ht="42.75" x14ac:dyDescent="0.15">
      <c r="G667" s="41" t="s">
        <v>2070</v>
      </c>
      <c r="H667" s="39" t="s">
        <v>2069</v>
      </c>
    </row>
    <row r="668" spans="5:8" ht="28.5" x14ac:dyDescent="0.15">
      <c r="E668" s="41" t="s">
        <v>334</v>
      </c>
      <c r="F668" s="39" t="s">
        <v>2071</v>
      </c>
      <c r="G668" s="41" t="s">
        <v>2073</v>
      </c>
      <c r="H668" s="39" t="s">
        <v>2072</v>
      </c>
    </row>
    <row r="669" spans="5:8" ht="28.5" x14ac:dyDescent="0.15">
      <c r="G669" s="41" t="s">
        <v>2075</v>
      </c>
      <c r="H669" s="39" t="s">
        <v>2074</v>
      </c>
    </row>
    <row r="670" spans="5:8" ht="42.75" x14ac:dyDescent="0.15">
      <c r="G670" s="41" t="s">
        <v>2077</v>
      </c>
      <c r="H670" s="39" t="s">
        <v>2076</v>
      </c>
    </row>
    <row r="671" spans="5:8" ht="28.5" x14ac:dyDescent="0.15">
      <c r="E671" s="41" t="s">
        <v>335</v>
      </c>
      <c r="F671" s="39" t="s">
        <v>2078</v>
      </c>
      <c r="G671" s="41" t="s">
        <v>335</v>
      </c>
      <c r="H671" s="39" t="s">
        <v>2079</v>
      </c>
    </row>
    <row r="672" spans="5:8" ht="28.5" x14ac:dyDescent="0.15">
      <c r="E672" s="41" t="s">
        <v>336</v>
      </c>
      <c r="F672" s="39" t="s">
        <v>2080</v>
      </c>
      <c r="G672" s="41" t="s">
        <v>2082</v>
      </c>
      <c r="H672" s="39" t="s">
        <v>2081</v>
      </c>
    </row>
    <row r="673" spans="5:8" x14ac:dyDescent="0.15">
      <c r="G673" s="41" t="s">
        <v>2084</v>
      </c>
      <c r="H673" s="39" t="s">
        <v>2083</v>
      </c>
    </row>
    <row r="674" spans="5:8" ht="42.75" x14ac:dyDescent="0.15">
      <c r="G674" s="41" t="s">
        <v>2086</v>
      </c>
      <c r="H674" s="39" t="s">
        <v>2085</v>
      </c>
    </row>
    <row r="675" spans="5:8" ht="28.5" x14ac:dyDescent="0.15">
      <c r="E675" s="41" t="s">
        <v>337</v>
      </c>
      <c r="F675" s="39" t="s">
        <v>2087</v>
      </c>
      <c r="G675" s="41" t="s">
        <v>337</v>
      </c>
      <c r="H675" s="39" t="s">
        <v>2088</v>
      </c>
    </row>
    <row r="676" spans="5:8" ht="28.5" x14ac:dyDescent="0.15">
      <c r="E676" s="41" t="s">
        <v>338</v>
      </c>
      <c r="F676" s="39" t="s">
        <v>2089</v>
      </c>
      <c r="G676" s="41" t="s">
        <v>338</v>
      </c>
      <c r="H676" s="39" t="s">
        <v>2090</v>
      </c>
    </row>
    <row r="677" spans="5:8" x14ac:dyDescent="0.15">
      <c r="E677" s="41" t="s">
        <v>339</v>
      </c>
      <c r="F677" s="39" t="s">
        <v>2091</v>
      </c>
      <c r="G677" s="41" t="s">
        <v>339</v>
      </c>
      <c r="H677" s="39" t="s">
        <v>2092</v>
      </c>
    </row>
    <row r="678" spans="5:8" x14ac:dyDescent="0.15">
      <c r="E678" s="41" t="s">
        <v>340</v>
      </c>
      <c r="F678" s="39" t="s">
        <v>2093</v>
      </c>
      <c r="G678" s="41" t="s">
        <v>340</v>
      </c>
      <c r="H678" s="39" t="s">
        <v>2094</v>
      </c>
    </row>
    <row r="679" spans="5:8" ht="28.5" x14ac:dyDescent="0.15">
      <c r="E679" s="41" t="s">
        <v>341</v>
      </c>
      <c r="F679" s="39" t="s">
        <v>2095</v>
      </c>
      <c r="G679" s="41" t="s">
        <v>2097</v>
      </c>
      <c r="H679" s="39" t="s">
        <v>2096</v>
      </c>
    </row>
    <row r="680" spans="5:8" ht="28.5" x14ac:dyDescent="0.15">
      <c r="G680" s="41" t="s">
        <v>2099</v>
      </c>
      <c r="H680" s="39" t="s">
        <v>2098</v>
      </c>
    </row>
    <row r="681" spans="5:8" ht="28.5" x14ac:dyDescent="0.15">
      <c r="G681" s="41" t="s">
        <v>2101</v>
      </c>
      <c r="H681" s="39" t="s">
        <v>2100</v>
      </c>
    </row>
    <row r="682" spans="5:8" ht="42.75" x14ac:dyDescent="0.15">
      <c r="G682" s="41" t="s">
        <v>2103</v>
      </c>
      <c r="H682" s="39" t="s">
        <v>2102</v>
      </c>
    </row>
    <row r="683" spans="5:8" ht="28.5" x14ac:dyDescent="0.15">
      <c r="E683" s="41" t="s">
        <v>342</v>
      </c>
      <c r="F683" s="39" t="s">
        <v>2104</v>
      </c>
      <c r="G683" s="41" t="s">
        <v>2106</v>
      </c>
      <c r="H683" s="39" t="s">
        <v>2105</v>
      </c>
    </row>
    <row r="684" spans="5:8" ht="28.5" x14ac:dyDescent="0.15">
      <c r="G684" s="41" t="s">
        <v>2108</v>
      </c>
      <c r="H684" s="39" t="s">
        <v>2107</v>
      </c>
    </row>
    <row r="685" spans="5:8" ht="42.75" x14ac:dyDescent="0.15">
      <c r="E685" s="41" t="s">
        <v>343</v>
      </c>
      <c r="F685" s="39" t="s">
        <v>2109</v>
      </c>
      <c r="G685" s="41" t="s">
        <v>2111</v>
      </c>
      <c r="H685" s="39" t="s">
        <v>2110</v>
      </c>
    </row>
    <row r="686" spans="5:8" x14ac:dyDescent="0.15">
      <c r="G686" s="41" t="s">
        <v>2113</v>
      </c>
      <c r="H686" s="39" t="s">
        <v>2112</v>
      </c>
    </row>
    <row r="687" spans="5:8" x14ac:dyDescent="0.15">
      <c r="G687" s="41" t="s">
        <v>2115</v>
      </c>
      <c r="H687" s="39" t="s">
        <v>2114</v>
      </c>
    </row>
    <row r="688" spans="5:8" x14ac:dyDescent="0.15">
      <c r="G688" s="41" t="s">
        <v>2117</v>
      </c>
      <c r="H688" s="39" t="s">
        <v>2116</v>
      </c>
    </row>
    <row r="689" spans="3:8" ht="57" x14ac:dyDescent="0.15">
      <c r="G689" s="41" t="s">
        <v>2119</v>
      </c>
      <c r="H689" s="39" t="s">
        <v>2118</v>
      </c>
    </row>
    <row r="690" spans="3:8" ht="28.5" x14ac:dyDescent="0.15">
      <c r="E690" s="41" t="s">
        <v>344</v>
      </c>
      <c r="F690" s="39" t="s">
        <v>2120</v>
      </c>
      <c r="G690" s="41" t="s">
        <v>2122</v>
      </c>
      <c r="H690" s="39" t="s">
        <v>2121</v>
      </c>
    </row>
    <row r="691" spans="3:8" ht="28.5" x14ac:dyDescent="0.15">
      <c r="G691" s="41" t="s">
        <v>2124</v>
      </c>
      <c r="H691" s="39" t="s">
        <v>2123</v>
      </c>
    </row>
    <row r="692" spans="3:8" ht="28.5" x14ac:dyDescent="0.15">
      <c r="E692" s="41" t="s">
        <v>345</v>
      </c>
      <c r="F692" s="39" t="s">
        <v>2125</v>
      </c>
      <c r="G692" s="41" t="s">
        <v>2127</v>
      </c>
      <c r="H692" s="39" t="s">
        <v>2126</v>
      </c>
    </row>
    <row r="693" spans="3:8" ht="42.75" x14ac:dyDescent="0.15">
      <c r="G693" s="41" t="s">
        <v>2129</v>
      </c>
      <c r="H693" s="39" t="s">
        <v>2128</v>
      </c>
    </row>
    <row r="694" spans="3:8" ht="28.5" x14ac:dyDescent="0.15">
      <c r="E694" s="41" t="s">
        <v>346</v>
      </c>
      <c r="F694" s="39" t="s">
        <v>2130</v>
      </c>
      <c r="G694" s="41" t="s">
        <v>346</v>
      </c>
      <c r="H694" s="39" t="s">
        <v>2131</v>
      </c>
    </row>
    <row r="695" spans="3:8" x14ac:dyDescent="0.15">
      <c r="E695" s="41" t="s">
        <v>347</v>
      </c>
      <c r="F695" s="39" t="s">
        <v>2132</v>
      </c>
      <c r="G695" s="41" t="s">
        <v>347</v>
      </c>
      <c r="H695" s="39" t="s">
        <v>2133</v>
      </c>
    </row>
    <row r="696" spans="3:8" ht="28.5" x14ac:dyDescent="0.15">
      <c r="E696" s="41" t="s">
        <v>348</v>
      </c>
      <c r="F696" s="39" t="s">
        <v>2134</v>
      </c>
      <c r="G696" s="41" t="s">
        <v>348</v>
      </c>
      <c r="H696" s="39" t="s">
        <v>2135</v>
      </c>
    </row>
    <row r="697" spans="3:8" ht="28.5" x14ac:dyDescent="0.15">
      <c r="C697" s="41" t="s">
        <v>2137</v>
      </c>
      <c r="D697" s="39" t="s">
        <v>2136</v>
      </c>
      <c r="E697" s="41" t="s">
        <v>349</v>
      </c>
      <c r="F697" s="39" t="s">
        <v>2138</v>
      </c>
      <c r="G697" s="41" t="s">
        <v>2140</v>
      </c>
      <c r="H697" s="39" t="s">
        <v>2139</v>
      </c>
    </row>
    <row r="698" spans="3:8" ht="28.5" x14ac:dyDescent="0.15">
      <c r="G698" s="41" t="s">
        <v>2142</v>
      </c>
      <c r="H698" s="39" t="s">
        <v>2141</v>
      </c>
    </row>
    <row r="699" spans="3:8" ht="28.5" x14ac:dyDescent="0.15">
      <c r="G699" s="41" t="s">
        <v>2144</v>
      </c>
      <c r="H699" s="39" t="s">
        <v>2143</v>
      </c>
    </row>
    <row r="700" spans="3:8" x14ac:dyDescent="0.15">
      <c r="G700" s="41" t="s">
        <v>2146</v>
      </c>
      <c r="H700" s="39" t="s">
        <v>2145</v>
      </c>
    </row>
    <row r="701" spans="3:8" ht="42.75" x14ac:dyDescent="0.15">
      <c r="G701" s="41" t="s">
        <v>2148</v>
      </c>
      <c r="H701" s="39" t="s">
        <v>2147</v>
      </c>
    </row>
    <row r="702" spans="3:8" ht="28.5" x14ac:dyDescent="0.15">
      <c r="E702" s="41" t="s">
        <v>350</v>
      </c>
      <c r="F702" s="39" t="s">
        <v>2149</v>
      </c>
      <c r="G702" s="41" t="s">
        <v>2151</v>
      </c>
      <c r="H702" s="39" t="s">
        <v>2150</v>
      </c>
    </row>
    <row r="703" spans="3:8" ht="28.5" x14ac:dyDescent="0.15">
      <c r="G703" s="41" t="s">
        <v>2153</v>
      </c>
      <c r="H703" s="39" t="s">
        <v>2152</v>
      </c>
    </row>
    <row r="704" spans="3:8" ht="28.5" x14ac:dyDescent="0.15">
      <c r="G704" s="41" t="s">
        <v>2155</v>
      </c>
      <c r="H704" s="39" t="s">
        <v>2154</v>
      </c>
    </row>
    <row r="705" spans="3:8" ht="28.5" x14ac:dyDescent="0.15">
      <c r="G705" s="41" t="s">
        <v>2157</v>
      </c>
      <c r="H705" s="39" t="s">
        <v>2156</v>
      </c>
    </row>
    <row r="706" spans="3:8" ht="42.75" x14ac:dyDescent="0.15">
      <c r="G706" s="41" t="s">
        <v>2159</v>
      </c>
      <c r="H706" s="39" t="s">
        <v>2158</v>
      </c>
    </row>
    <row r="707" spans="3:8" x14ac:dyDescent="0.15">
      <c r="E707" s="41" t="s">
        <v>351</v>
      </c>
      <c r="F707" s="39" t="s">
        <v>2160</v>
      </c>
      <c r="G707" s="41" t="s">
        <v>351</v>
      </c>
      <c r="H707" s="39" t="s">
        <v>2161</v>
      </c>
    </row>
    <row r="708" spans="3:8" ht="42.75" x14ac:dyDescent="0.15">
      <c r="E708" s="41" t="s">
        <v>2163</v>
      </c>
      <c r="F708" s="39" t="s">
        <v>2162</v>
      </c>
      <c r="G708" s="41" t="s">
        <v>2165</v>
      </c>
      <c r="H708" s="39" t="s">
        <v>2164</v>
      </c>
    </row>
    <row r="709" spans="3:8" x14ac:dyDescent="0.15">
      <c r="G709" s="41" t="s">
        <v>2167</v>
      </c>
      <c r="H709" s="39" t="s">
        <v>2166</v>
      </c>
    </row>
    <row r="710" spans="3:8" x14ac:dyDescent="0.15">
      <c r="G710" s="41" t="s">
        <v>2169</v>
      </c>
      <c r="H710" s="39" t="s">
        <v>2168</v>
      </c>
    </row>
    <row r="711" spans="3:8" x14ac:dyDescent="0.15">
      <c r="G711" s="41" t="s">
        <v>2171</v>
      </c>
      <c r="H711" s="39" t="s">
        <v>2170</v>
      </c>
    </row>
    <row r="712" spans="3:8" ht="57" x14ac:dyDescent="0.15">
      <c r="G712" s="41" t="s">
        <v>2173</v>
      </c>
      <c r="H712" s="39" t="s">
        <v>2172</v>
      </c>
    </row>
    <row r="713" spans="3:8" ht="42.75" x14ac:dyDescent="0.15">
      <c r="E713" s="41" t="s">
        <v>352</v>
      </c>
      <c r="F713" s="39" t="s">
        <v>2174</v>
      </c>
      <c r="G713" s="41" t="s">
        <v>2176</v>
      </c>
      <c r="H713" s="39" t="s">
        <v>2175</v>
      </c>
    </row>
    <row r="714" spans="3:8" ht="28.5" x14ac:dyDescent="0.15">
      <c r="G714" s="41" t="s">
        <v>2178</v>
      </c>
      <c r="H714" s="39" t="s">
        <v>2177</v>
      </c>
    </row>
    <row r="715" spans="3:8" x14ac:dyDescent="0.15">
      <c r="G715" s="41" t="s">
        <v>2180</v>
      </c>
      <c r="H715" s="39" t="s">
        <v>2179</v>
      </c>
    </row>
    <row r="716" spans="3:8" ht="57" x14ac:dyDescent="0.15">
      <c r="C716" s="41" t="s">
        <v>2182</v>
      </c>
      <c r="D716" s="39" t="s">
        <v>2181</v>
      </c>
      <c r="E716" s="41" t="s">
        <v>353</v>
      </c>
      <c r="F716" s="39" t="s">
        <v>2183</v>
      </c>
      <c r="G716" s="41" t="s">
        <v>353</v>
      </c>
      <c r="H716" s="39" t="s">
        <v>2184</v>
      </c>
    </row>
    <row r="717" spans="3:8" ht="28.5" x14ac:dyDescent="0.15">
      <c r="E717" s="41" t="s">
        <v>354</v>
      </c>
      <c r="F717" s="39" t="s">
        <v>2185</v>
      </c>
      <c r="G717" s="41" t="s">
        <v>2187</v>
      </c>
      <c r="H717" s="39" t="s">
        <v>2186</v>
      </c>
    </row>
    <row r="718" spans="3:8" x14ac:dyDescent="0.15">
      <c r="G718" s="41" t="s">
        <v>2189</v>
      </c>
      <c r="H718" s="39" t="s">
        <v>2188</v>
      </c>
    </row>
    <row r="719" spans="3:8" ht="28.5" x14ac:dyDescent="0.15">
      <c r="G719" s="41" t="s">
        <v>2191</v>
      </c>
      <c r="H719" s="39" t="s">
        <v>2190</v>
      </c>
    </row>
    <row r="720" spans="3:8" ht="57" x14ac:dyDescent="0.15">
      <c r="C720" s="41" t="s">
        <v>2193</v>
      </c>
      <c r="D720" s="39" t="s">
        <v>2192</v>
      </c>
      <c r="E720" s="41" t="s">
        <v>355</v>
      </c>
      <c r="F720" s="39" t="s">
        <v>2194</v>
      </c>
      <c r="G720" s="41" t="s">
        <v>355</v>
      </c>
      <c r="H720" s="39" t="s">
        <v>2195</v>
      </c>
    </row>
    <row r="721" spans="3:8" x14ac:dyDescent="0.15">
      <c r="E721" s="41" t="s">
        <v>356</v>
      </c>
      <c r="F721" s="39" t="s">
        <v>2196</v>
      </c>
      <c r="G721" s="41" t="s">
        <v>2198</v>
      </c>
      <c r="H721" s="39" t="s">
        <v>2197</v>
      </c>
    </row>
    <row r="722" spans="3:8" ht="28.5" x14ac:dyDescent="0.15">
      <c r="G722" s="41" t="s">
        <v>2200</v>
      </c>
      <c r="H722" s="39" t="s">
        <v>2199</v>
      </c>
    </row>
    <row r="723" spans="3:8" x14ac:dyDescent="0.15">
      <c r="E723" s="41" t="s">
        <v>357</v>
      </c>
      <c r="F723" s="39" t="s">
        <v>2201</v>
      </c>
      <c r="G723" s="41" t="s">
        <v>357</v>
      </c>
      <c r="H723" s="39" t="s">
        <v>2202</v>
      </c>
    </row>
    <row r="724" spans="3:8" ht="28.5" x14ac:dyDescent="0.15">
      <c r="E724" s="41" t="s">
        <v>358</v>
      </c>
      <c r="F724" s="39" t="s">
        <v>2203</v>
      </c>
      <c r="G724" s="41" t="s">
        <v>358</v>
      </c>
      <c r="H724" s="39" t="s">
        <v>2204</v>
      </c>
    </row>
    <row r="725" spans="3:8" ht="28.5" x14ac:dyDescent="0.15">
      <c r="E725" s="41" t="s">
        <v>359</v>
      </c>
      <c r="F725" s="39" t="s">
        <v>2205</v>
      </c>
      <c r="G725" s="41" t="s">
        <v>2207</v>
      </c>
      <c r="H725" s="39" t="s">
        <v>2206</v>
      </c>
    </row>
    <row r="726" spans="3:8" ht="28.5" x14ac:dyDescent="0.15">
      <c r="G726" s="41" t="s">
        <v>2209</v>
      </c>
      <c r="H726" s="39" t="s">
        <v>2208</v>
      </c>
    </row>
    <row r="727" spans="3:8" ht="42.75" x14ac:dyDescent="0.15">
      <c r="E727" s="41" t="s">
        <v>360</v>
      </c>
      <c r="F727" s="39" t="s">
        <v>2210</v>
      </c>
      <c r="G727" s="41" t="s">
        <v>2212</v>
      </c>
      <c r="H727" s="39" t="s">
        <v>2211</v>
      </c>
    </row>
    <row r="728" spans="3:8" ht="28.5" x14ac:dyDescent="0.15">
      <c r="G728" s="41" t="s">
        <v>2214</v>
      </c>
      <c r="H728" s="39" t="s">
        <v>2213</v>
      </c>
    </row>
    <row r="729" spans="3:8" x14ac:dyDescent="0.15">
      <c r="E729" s="41" t="s">
        <v>361</v>
      </c>
      <c r="F729" s="39" t="s">
        <v>2215</v>
      </c>
      <c r="G729" s="41" t="s">
        <v>361</v>
      </c>
      <c r="H729" s="39" t="s">
        <v>2216</v>
      </c>
    </row>
    <row r="730" spans="3:8" ht="28.5" x14ac:dyDescent="0.15">
      <c r="E730" s="41" t="s">
        <v>362</v>
      </c>
      <c r="F730" s="39" t="s">
        <v>2217</v>
      </c>
      <c r="G730" s="41" t="s">
        <v>362</v>
      </c>
      <c r="H730" s="39" t="s">
        <v>2218</v>
      </c>
    </row>
    <row r="731" spans="3:8" ht="71.25" x14ac:dyDescent="0.15">
      <c r="E731" s="41" t="s">
        <v>2220</v>
      </c>
      <c r="F731" s="39" t="s">
        <v>2219</v>
      </c>
      <c r="G731" s="41" t="s">
        <v>2220</v>
      </c>
      <c r="H731" s="39" t="s">
        <v>2221</v>
      </c>
    </row>
    <row r="732" spans="3:8" ht="28.5" x14ac:dyDescent="0.15">
      <c r="C732" s="41" t="s">
        <v>2223</v>
      </c>
      <c r="D732" s="39" t="s">
        <v>2222</v>
      </c>
      <c r="E732" s="41" t="s">
        <v>363</v>
      </c>
      <c r="F732" s="39" t="s">
        <v>2224</v>
      </c>
      <c r="G732" s="41" t="s">
        <v>363</v>
      </c>
      <c r="H732" s="39" t="s">
        <v>2225</v>
      </c>
    </row>
    <row r="733" spans="3:8" ht="28.5" x14ac:dyDescent="0.15">
      <c r="E733" s="41" t="s">
        <v>364</v>
      </c>
      <c r="F733" s="39" t="s">
        <v>2226</v>
      </c>
      <c r="G733" s="41" t="s">
        <v>364</v>
      </c>
      <c r="H733" s="39" t="s">
        <v>2227</v>
      </c>
    </row>
    <row r="734" spans="3:8" x14ac:dyDescent="0.15">
      <c r="E734" s="41" t="s">
        <v>365</v>
      </c>
      <c r="F734" s="39" t="s">
        <v>2228</v>
      </c>
      <c r="G734" s="41" t="s">
        <v>365</v>
      </c>
      <c r="H734" s="39" t="s">
        <v>2229</v>
      </c>
    </row>
    <row r="735" spans="3:8" ht="42.75" x14ac:dyDescent="0.15">
      <c r="E735" s="41" t="s">
        <v>366</v>
      </c>
      <c r="F735" s="39" t="s">
        <v>2230</v>
      </c>
      <c r="G735" s="41" t="s">
        <v>366</v>
      </c>
      <c r="H735" s="39" t="s">
        <v>2231</v>
      </c>
    </row>
    <row r="736" spans="3:8" ht="42.75" x14ac:dyDescent="0.15">
      <c r="E736" s="41" t="s">
        <v>367</v>
      </c>
      <c r="F736" s="39" t="s">
        <v>2232</v>
      </c>
      <c r="G736" s="41" t="s">
        <v>367</v>
      </c>
      <c r="H736" s="39" t="s">
        <v>2233</v>
      </c>
    </row>
    <row r="737" spans="3:8" ht="28.5" x14ac:dyDescent="0.15">
      <c r="C737" s="41" t="s">
        <v>2235</v>
      </c>
      <c r="D737" s="39" t="s">
        <v>2234</v>
      </c>
      <c r="E737" s="41" t="s">
        <v>368</v>
      </c>
      <c r="F737" s="39" t="s">
        <v>2236</v>
      </c>
      <c r="G737" s="41" t="s">
        <v>2238</v>
      </c>
      <c r="H737" s="39" t="s">
        <v>2237</v>
      </c>
    </row>
    <row r="738" spans="3:8" x14ac:dyDescent="0.15">
      <c r="G738" s="41" t="s">
        <v>2240</v>
      </c>
      <c r="H738" s="39" t="s">
        <v>2239</v>
      </c>
    </row>
    <row r="739" spans="3:8" x14ac:dyDescent="0.15">
      <c r="G739" s="41" t="s">
        <v>2242</v>
      </c>
      <c r="H739" s="39" t="s">
        <v>2241</v>
      </c>
    </row>
    <row r="740" spans="3:8" x14ac:dyDescent="0.15">
      <c r="G740" s="41" t="s">
        <v>2244</v>
      </c>
      <c r="H740" s="39" t="s">
        <v>2243</v>
      </c>
    </row>
    <row r="741" spans="3:8" ht="28.5" x14ac:dyDescent="0.15">
      <c r="G741" s="41" t="s">
        <v>2246</v>
      </c>
      <c r="H741" s="39" t="s">
        <v>2245</v>
      </c>
    </row>
    <row r="742" spans="3:8" x14ac:dyDescent="0.15">
      <c r="E742" s="41" t="s">
        <v>369</v>
      </c>
      <c r="F742" s="39" t="s">
        <v>2247</v>
      </c>
      <c r="G742" s="41" t="s">
        <v>2249</v>
      </c>
      <c r="H742" s="39" t="s">
        <v>2248</v>
      </c>
    </row>
    <row r="743" spans="3:8" x14ac:dyDescent="0.15">
      <c r="G743" s="41" t="s">
        <v>2251</v>
      </c>
      <c r="H743" s="39" t="s">
        <v>2250</v>
      </c>
    </row>
    <row r="744" spans="3:8" x14ac:dyDescent="0.15">
      <c r="E744" s="41" t="s">
        <v>370</v>
      </c>
      <c r="F744" s="39" t="s">
        <v>2252</v>
      </c>
      <c r="G744" s="41" t="s">
        <v>2254</v>
      </c>
      <c r="H744" s="39" t="s">
        <v>2253</v>
      </c>
    </row>
    <row r="745" spans="3:8" x14ac:dyDescent="0.15">
      <c r="G745" s="41" t="s">
        <v>2256</v>
      </c>
      <c r="H745" s="39" t="s">
        <v>2255</v>
      </c>
    </row>
    <row r="746" spans="3:8" x14ac:dyDescent="0.15">
      <c r="G746" s="41" t="s">
        <v>2258</v>
      </c>
      <c r="H746" s="39" t="s">
        <v>2257</v>
      </c>
    </row>
    <row r="747" spans="3:8" x14ac:dyDescent="0.15">
      <c r="E747" s="41" t="s">
        <v>371</v>
      </c>
      <c r="F747" s="39" t="s">
        <v>2259</v>
      </c>
      <c r="G747" s="41" t="s">
        <v>371</v>
      </c>
      <c r="H747" s="39" t="s">
        <v>2260</v>
      </c>
    </row>
    <row r="748" spans="3:8" ht="42.75" x14ac:dyDescent="0.15">
      <c r="E748" s="41" t="s">
        <v>372</v>
      </c>
      <c r="F748" s="39" t="s">
        <v>2261</v>
      </c>
      <c r="G748" s="41" t="s">
        <v>2263</v>
      </c>
      <c r="H748" s="39" t="s">
        <v>2262</v>
      </c>
    </row>
    <row r="749" spans="3:8" x14ac:dyDescent="0.15">
      <c r="G749" s="41" t="s">
        <v>2265</v>
      </c>
      <c r="H749" s="39" t="s">
        <v>2264</v>
      </c>
    </row>
    <row r="750" spans="3:8" x14ac:dyDescent="0.15">
      <c r="G750" s="41" t="s">
        <v>2267</v>
      </c>
      <c r="H750" s="39" t="s">
        <v>2266</v>
      </c>
    </row>
    <row r="751" spans="3:8" x14ac:dyDescent="0.15">
      <c r="G751" s="41" t="s">
        <v>2269</v>
      </c>
      <c r="H751" s="39" t="s">
        <v>2268</v>
      </c>
    </row>
    <row r="752" spans="3:8" ht="42.75" x14ac:dyDescent="0.15">
      <c r="G752" s="41" t="s">
        <v>2271</v>
      </c>
      <c r="H752" s="39" t="s">
        <v>2270</v>
      </c>
    </row>
    <row r="753" spans="1:8" x14ac:dyDescent="0.15">
      <c r="A753" s="38" t="s">
        <v>2273</v>
      </c>
      <c r="B753" s="39" t="s">
        <v>2272</v>
      </c>
      <c r="C753" s="41" t="s">
        <v>2275</v>
      </c>
      <c r="D753" s="39" t="s">
        <v>2274</v>
      </c>
      <c r="E753" s="41" t="s">
        <v>373</v>
      </c>
      <c r="F753" s="39" t="s">
        <v>2276</v>
      </c>
      <c r="G753" s="41" t="s">
        <v>373</v>
      </c>
      <c r="H753" s="39" t="s">
        <v>2277</v>
      </c>
    </row>
    <row r="754" spans="1:8" ht="28.5" x14ac:dyDescent="0.15">
      <c r="E754" s="41" t="s">
        <v>374</v>
      </c>
      <c r="F754" s="39" t="s">
        <v>2278</v>
      </c>
      <c r="G754" s="41" t="s">
        <v>2280</v>
      </c>
      <c r="H754" s="39" t="s">
        <v>2279</v>
      </c>
    </row>
    <row r="755" spans="1:8" ht="28.5" x14ac:dyDescent="0.15">
      <c r="G755" s="41" t="s">
        <v>2282</v>
      </c>
      <c r="H755" s="39" t="s">
        <v>2281</v>
      </c>
    </row>
    <row r="756" spans="1:8" ht="28.5" x14ac:dyDescent="0.15">
      <c r="C756" s="41" t="s">
        <v>2284</v>
      </c>
      <c r="D756" s="39" t="s">
        <v>2283</v>
      </c>
      <c r="E756" s="41" t="s">
        <v>375</v>
      </c>
      <c r="F756" s="39" t="s">
        <v>2285</v>
      </c>
      <c r="G756" s="41" t="s">
        <v>2287</v>
      </c>
      <c r="H756" s="39" t="s">
        <v>2286</v>
      </c>
    </row>
    <row r="757" spans="1:8" x14ac:dyDescent="0.15">
      <c r="G757" s="41" t="s">
        <v>2289</v>
      </c>
      <c r="H757" s="39" t="s">
        <v>2288</v>
      </c>
    </row>
    <row r="758" spans="1:8" x14ac:dyDescent="0.15">
      <c r="G758" s="41" t="s">
        <v>2291</v>
      </c>
      <c r="H758" s="39" t="s">
        <v>2290</v>
      </c>
    </row>
    <row r="759" spans="1:8" ht="28.5" x14ac:dyDescent="0.15">
      <c r="E759" s="41" t="s">
        <v>376</v>
      </c>
      <c r="F759" s="39" t="s">
        <v>2292</v>
      </c>
      <c r="G759" s="41" t="s">
        <v>2294</v>
      </c>
      <c r="H759" s="39" t="s">
        <v>2293</v>
      </c>
    </row>
    <row r="760" spans="1:8" ht="28.5" x14ac:dyDescent="0.15">
      <c r="G760" s="41" t="s">
        <v>2296</v>
      </c>
      <c r="H760" s="39" t="s">
        <v>2295</v>
      </c>
    </row>
    <row r="761" spans="1:8" ht="28.5" x14ac:dyDescent="0.15">
      <c r="G761" s="41" t="s">
        <v>2298</v>
      </c>
      <c r="H761" s="39" t="s">
        <v>2297</v>
      </c>
    </row>
    <row r="762" spans="1:8" ht="28.5" x14ac:dyDescent="0.15">
      <c r="E762" s="41" t="s">
        <v>377</v>
      </c>
      <c r="F762" s="39" t="s">
        <v>2299</v>
      </c>
      <c r="G762" s="41" t="s">
        <v>2301</v>
      </c>
      <c r="H762" s="39" t="s">
        <v>2300</v>
      </c>
    </row>
    <row r="763" spans="1:8" ht="28.5" x14ac:dyDescent="0.15">
      <c r="G763" s="41" t="s">
        <v>2303</v>
      </c>
      <c r="H763" s="39" t="s">
        <v>2302</v>
      </c>
    </row>
    <row r="764" spans="1:8" ht="28.5" x14ac:dyDescent="0.15">
      <c r="G764" s="41" t="s">
        <v>2305</v>
      </c>
      <c r="H764" s="39" t="s">
        <v>2304</v>
      </c>
    </row>
    <row r="765" spans="1:8" x14ac:dyDescent="0.15">
      <c r="G765" s="41" t="s">
        <v>2307</v>
      </c>
      <c r="H765" s="39" t="s">
        <v>2306</v>
      </c>
    </row>
    <row r="766" spans="1:8" ht="28.5" x14ac:dyDescent="0.15">
      <c r="G766" s="41" t="s">
        <v>2309</v>
      </c>
      <c r="H766" s="39" t="s">
        <v>2308</v>
      </c>
    </row>
    <row r="767" spans="1:8" ht="28.5" x14ac:dyDescent="0.15">
      <c r="G767" s="41" t="s">
        <v>2311</v>
      </c>
      <c r="H767" s="39" t="s">
        <v>2310</v>
      </c>
    </row>
    <row r="768" spans="1:8" x14ac:dyDescent="0.15">
      <c r="G768" s="41" t="s">
        <v>2313</v>
      </c>
      <c r="H768" s="39" t="s">
        <v>2312</v>
      </c>
    </row>
    <row r="769" spans="3:8" ht="42.75" x14ac:dyDescent="0.15">
      <c r="G769" s="41" t="s">
        <v>2315</v>
      </c>
      <c r="H769" s="39" t="s">
        <v>2314</v>
      </c>
    </row>
    <row r="770" spans="3:8" ht="28.5" x14ac:dyDescent="0.15">
      <c r="E770" s="41" t="s">
        <v>378</v>
      </c>
      <c r="F770" s="39" t="s">
        <v>2316</v>
      </c>
      <c r="G770" s="41" t="s">
        <v>378</v>
      </c>
      <c r="H770" s="39" t="s">
        <v>2317</v>
      </c>
    </row>
    <row r="771" spans="3:8" ht="28.5" x14ac:dyDescent="0.15">
      <c r="C771" s="41" t="s">
        <v>2319</v>
      </c>
      <c r="D771" s="39" t="s">
        <v>2318</v>
      </c>
      <c r="E771" s="41" t="s">
        <v>379</v>
      </c>
      <c r="F771" s="39" t="s">
        <v>2320</v>
      </c>
      <c r="G771" s="41" t="s">
        <v>2322</v>
      </c>
      <c r="H771" s="39" t="s">
        <v>2321</v>
      </c>
    </row>
    <row r="772" spans="3:8" x14ac:dyDescent="0.15">
      <c r="G772" s="41" t="s">
        <v>2324</v>
      </c>
      <c r="H772" s="39" t="s">
        <v>2323</v>
      </c>
    </row>
    <row r="773" spans="3:8" ht="42.75" x14ac:dyDescent="0.15">
      <c r="G773" s="41" t="s">
        <v>2326</v>
      </c>
      <c r="H773" s="39" t="s">
        <v>2325</v>
      </c>
    </row>
    <row r="774" spans="3:8" ht="42.75" x14ac:dyDescent="0.15">
      <c r="E774" s="41" t="s">
        <v>380</v>
      </c>
      <c r="F774" s="39" t="s">
        <v>2327</v>
      </c>
      <c r="G774" s="41" t="s">
        <v>380</v>
      </c>
      <c r="H774" s="39" t="s">
        <v>2328</v>
      </c>
    </row>
    <row r="775" spans="3:8" ht="28.5" x14ac:dyDescent="0.15">
      <c r="E775" s="41" t="s">
        <v>381</v>
      </c>
      <c r="F775" s="39" t="s">
        <v>2329</v>
      </c>
      <c r="G775" s="41" t="s">
        <v>381</v>
      </c>
      <c r="H775" s="39" t="s">
        <v>2330</v>
      </c>
    </row>
    <row r="776" spans="3:8" x14ac:dyDescent="0.15">
      <c r="E776" s="41" t="s">
        <v>382</v>
      </c>
      <c r="F776" s="39" t="s">
        <v>2331</v>
      </c>
      <c r="G776" s="41" t="s">
        <v>382</v>
      </c>
      <c r="H776" s="39" t="s">
        <v>2332</v>
      </c>
    </row>
    <row r="777" spans="3:8" ht="28.5" x14ac:dyDescent="0.15">
      <c r="C777" s="41" t="s">
        <v>2334</v>
      </c>
      <c r="D777" s="39" t="s">
        <v>2333</v>
      </c>
      <c r="E777" s="41" t="s">
        <v>383</v>
      </c>
      <c r="F777" s="39" t="s">
        <v>2335</v>
      </c>
      <c r="G777" s="41" t="s">
        <v>2337</v>
      </c>
      <c r="H777" s="39" t="s">
        <v>2336</v>
      </c>
    </row>
    <row r="778" spans="3:8" x14ac:dyDescent="0.15">
      <c r="G778" s="41" t="s">
        <v>2339</v>
      </c>
      <c r="H778" s="39" t="s">
        <v>2338</v>
      </c>
    </row>
    <row r="779" spans="3:8" x14ac:dyDescent="0.15">
      <c r="E779" s="41" t="s">
        <v>384</v>
      </c>
      <c r="F779" s="39" t="s">
        <v>2340</v>
      </c>
      <c r="G779" s="41" t="s">
        <v>384</v>
      </c>
      <c r="H779" s="39" t="s">
        <v>2341</v>
      </c>
    </row>
    <row r="780" spans="3:8" ht="28.5" x14ac:dyDescent="0.15">
      <c r="E780" s="41" t="s">
        <v>385</v>
      </c>
      <c r="F780" s="39" t="s">
        <v>2342</v>
      </c>
      <c r="G780" s="41" t="s">
        <v>2344</v>
      </c>
      <c r="H780" s="39" t="s">
        <v>2343</v>
      </c>
    </row>
    <row r="781" spans="3:8" x14ac:dyDescent="0.15">
      <c r="G781" s="41" t="s">
        <v>2346</v>
      </c>
      <c r="H781" s="39" t="s">
        <v>2345</v>
      </c>
    </row>
    <row r="782" spans="3:8" ht="28.5" x14ac:dyDescent="0.15">
      <c r="E782" s="41" t="s">
        <v>386</v>
      </c>
      <c r="F782" s="39" t="s">
        <v>2347</v>
      </c>
      <c r="G782" s="41" t="s">
        <v>386</v>
      </c>
      <c r="H782" s="39" t="s">
        <v>2348</v>
      </c>
    </row>
    <row r="783" spans="3:8" ht="28.5" x14ac:dyDescent="0.15">
      <c r="E783" s="41" t="s">
        <v>387</v>
      </c>
      <c r="F783" s="39" t="s">
        <v>2349</v>
      </c>
      <c r="G783" s="41" t="s">
        <v>2351</v>
      </c>
      <c r="H783" s="39" t="s">
        <v>2350</v>
      </c>
    </row>
    <row r="784" spans="3:8" ht="42.75" x14ac:dyDescent="0.15">
      <c r="G784" s="41" t="s">
        <v>2353</v>
      </c>
      <c r="H784" s="39" t="s">
        <v>2352</v>
      </c>
    </row>
    <row r="785" spans="3:8" ht="28.5" x14ac:dyDescent="0.15">
      <c r="C785" s="41" t="s">
        <v>2355</v>
      </c>
      <c r="D785" s="39" t="s">
        <v>2354</v>
      </c>
      <c r="E785" s="41" t="s">
        <v>388</v>
      </c>
      <c r="F785" s="39" t="s">
        <v>2356</v>
      </c>
      <c r="G785" s="41" t="s">
        <v>2358</v>
      </c>
      <c r="H785" s="39" t="s">
        <v>2357</v>
      </c>
    </row>
    <row r="786" spans="3:8" x14ac:dyDescent="0.15">
      <c r="G786" s="41" t="s">
        <v>2360</v>
      </c>
      <c r="H786" s="39" t="s">
        <v>2359</v>
      </c>
    </row>
    <row r="787" spans="3:8" x14ac:dyDescent="0.15">
      <c r="G787" s="41" t="s">
        <v>2362</v>
      </c>
      <c r="H787" s="39" t="s">
        <v>2361</v>
      </c>
    </row>
    <row r="788" spans="3:8" ht="28.5" x14ac:dyDescent="0.15">
      <c r="E788" s="41" t="s">
        <v>389</v>
      </c>
      <c r="F788" s="39" t="s">
        <v>2363</v>
      </c>
      <c r="G788" s="41" t="s">
        <v>389</v>
      </c>
      <c r="H788" s="39" t="s">
        <v>2364</v>
      </c>
    </row>
    <row r="789" spans="3:8" ht="28.5" x14ac:dyDescent="0.15">
      <c r="E789" s="41" t="s">
        <v>390</v>
      </c>
      <c r="F789" s="39" t="s">
        <v>2365</v>
      </c>
      <c r="G789" s="41" t="s">
        <v>2367</v>
      </c>
      <c r="H789" s="39" t="s">
        <v>2366</v>
      </c>
    </row>
    <row r="790" spans="3:8" ht="28.5" x14ac:dyDescent="0.15">
      <c r="G790" s="41" t="s">
        <v>2369</v>
      </c>
      <c r="H790" s="39" t="s">
        <v>2368</v>
      </c>
    </row>
    <row r="791" spans="3:8" ht="28.5" x14ac:dyDescent="0.15">
      <c r="E791" s="41" t="s">
        <v>391</v>
      </c>
      <c r="F791" s="39" t="s">
        <v>2370</v>
      </c>
      <c r="G791" s="41" t="s">
        <v>391</v>
      </c>
      <c r="H791" s="39" t="s">
        <v>2371</v>
      </c>
    </row>
    <row r="792" spans="3:8" ht="28.5" x14ac:dyDescent="0.15">
      <c r="E792" s="41" t="s">
        <v>392</v>
      </c>
      <c r="F792" s="39" t="s">
        <v>2372</v>
      </c>
      <c r="G792" s="41" t="s">
        <v>2374</v>
      </c>
      <c r="H792" s="39" t="s">
        <v>2373</v>
      </c>
    </row>
    <row r="793" spans="3:8" x14ac:dyDescent="0.15">
      <c r="G793" s="41" t="s">
        <v>2376</v>
      </c>
      <c r="H793" s="39" t="s">
        <v>2375</v>
      </c>
    </row>
    <row r="794" spans="3:8" ht="28.5" x14ac:dyDescent="0.15">
      <c r="G794" s="41" t="s">
        <v>2378</v>
      </c>
      <c r="H794" s="39" t="s">
        <v>2377</v>
      </c>
    </row>
    <row r="795" spans="3:8" ht="28.5" x14ac:dyDescent="0.15">
      <c r="G795" s="41" t="s">
        <v>2380</v>
      </c>
      <c r="H795" s="39" t="s">
        <v>2379</v>
      </c>
    </row>
    <row r="796" spans="3:8" x14ac:dyDescent="0.15">
      <c r="E796" s="41" t="s">
        <v>393</v>
      </c>
      <c r="F796" s="39" t="s">
        <v>2381</v>
      </c>
      <c r="G796" s="41" t="s">
        <v>393</v>
      </c>
      <c r="H796" s="39" t="s">
        <v>2382</v>
      </c>
    </row>
    <row r="797" spans="3:8" x14ac:dyDescent="0.15">
      <c r="E797" s="41" t="s">
        <v>394</v>
      </c>
      <c r="F797" s="39" t="s">
        <v>2383</v>
      </c>
      <c r="G797" s="41" t="s">
        <v>394</v>
      </c>
      <c r="H797" s="39" t="s">
        <v>2384</v>
      </c>
    </row>
    <row r="798" spans="3:8" ht="42.75" x14ac:dyDescent="0.15">
      <c r="E798" s="41" t="s">
        <v>395</v>
      </c>
      <c r="F798" s="39" t="s">
        <v>2385</v>
      </c>
      <c r="G798" s="41" t="s">
        <v>2387</v>
      </c>
      <c r="H798" s="39" t="s">
        <v>2386</v>
      </c>
    </row>
    <row r="799" spans="3:8" ht="28.5" x14ac:dyDescent="0.15">
      <c r="G799" s="41" t="s">
        <v>2389</v>
      </c>
      <c r="H799" s="39" t="s">
        <v>2388</v>
      </c>
    </row>
    <row r="800" spans="3:8" ht="42.75" x14ac:dyDescent="0.15">
      <c r="G800" s="41" t="s">
        <v>2391</v>
      </c>
      <c r="H800" s="39" t="s">
        <v>2390</v>
      </c>
    </row>
    <row r="801" spans="1:8" ht="28.5" x14ac:dyDescent="0.15">
      <c r="A801" s="38" t="s">
        <v>2393</v>
      </c>
      <c r="B801" s="39" t="s">
        <v>2392</v>
      </c>
      <c r="C801" s="41" t="s">
        <v>2395</v>
      </c>
      <c r="D801" s="39" t="s">
        <v>2394</v>
      </c>
      <c r="E801" s="41" t="s">
        <v>396</v>
      </c>
      <c r="F801" s="39" t="s">
        <v>2396</v>
      </c>
      <c r="G801" s="41" t="s">
        <v>396</v>
      </c>
      <c r="H801" s="39" t="s">
        <v>2397</v>
      </c>
    </row>
    <row r="802" spans="1:8" x14ac:dyDescent="0.15">
      <c r="E802" s="41" t="s">
        <v>397</v>
      </c>
      <c r="F802" s="39" t="s">
        <v>2398</v>
      </c>
      <c r="G802" s="41" t="s">
        <v>2400</v>
      </c>
      <c r="H802" s="39" t="s">
        <v>2399</v>
      </c>
    </row>
    <row r="803" spans="1:8" x14ac:dyDescent="0.15">
      <c r="G803" s="41" t="s">
        <v>2402</v>
      </c>
      <c r="H803" s="39" t="s">
        <v>2401</v>
      </c>
    </row>
    <row r="804" spans="1:8" x14ac:dyDescent="0.15">
      <c r="G804" s="41" t="s">
        <v>2404</v>
      </c>
      <c r="H804" s="39" t="s">
        <v>2403</v>
      </c>
    </row>
    <row r="805" spans="1:8" x14ac:dyDescent="0.15">
      <c r="E805" s="41" t="s">
        <v>398</v>
      </c>
      <c r="F805" s="39" t="s">
        <v>2405</v>
      </c>
      <c r="G805" s="41" t="s">
        <v>2407</v>
      </c>
      <c r="H805" s="39" t="s">
        <v>2406</v>
      </c>
    </row>
    <row r="806" spans="1:8" x14ac:dyDescent="0.15">
      <c r="G806" s="41" t="s">
        <v>2409</v>
      </c>
      <c r="H806" s="39" t="s">
        <v>2408</v>
      </c>
    </row>
    <row r="807" spans="1:8" ht="42.75" x14ac:dyDescent="0.15">
      <c r="C807" s="41" t="s">
        <v>2411</v>
      </c>
      <c r="D807" s="39" t="s">
        <v>2410</v>
      </c>
      <c r="E807" s="41" t="s">
        <v>399</v>
      </c>
      <c r="F807" s="39" t="s">
        <v>2412</v>
      </c>
      <c r="G807" s="41" t="s">
        <v>2414</v>
      </c>
      <c r="H807" s="39" t="s">
        <v>2413</v>
      </c>
    </row>
    <row r="808" spans="1:8" x14ac:dyDescent="0.15">
      <c r="G808" s="41" t="s">
        <v>2416</v>
      </c>
      <c r="H808" s="39" t="s">
        <v>2415</v>
      </c>
    </row>
    <row r="809" spans="1:8" ht="28.5" x14ac:dyDescent="0.15">
      <c r="G809" s="41" t="s">
        <v>2418</v>
      </c>
      <c r="H809" s="39" t="s">
        <v>2417</v>
      </c>
    </row>
    <row r="810" spans="1:8" ht="28.5" x14ac:dyDescent="0.15">
      <c r="E810" s="41" t="s">
        <v>400</v>
      </c>
      <c r="F810" s="39" t="s">
        <v>2419</v>
      </c>
      <c r="G810" s="41" t="s">
        <v>2421</v>
      </c>
      <c r="H810" s="39" t="s">
        <v>2420</v>
      </c>
    </row>
    <row r="811" spans="1:8" x14ac:dyDescent="0.15">
      <c r="G811" s="41" t="s">
        <v>2423</v>
      </c>
      <c r="H811" s="39" t="s">
        <v>2422</v>
      </c>
    </row>
    <row r="812" spans="1:8" x14ac:dyDescent="0.15">
      <c r="G812" s="41" t="s">
        <v>2425</v>
      </c>
      <c r="H812" s="39" t="s">
        <v>2424</v>
      </c>
    </row>
    <row r="813" spans="1:8" x14ac:dyDescent="0.15">
      <c r="G813" s="41" t="s">
        <v>2427</v>
      </c>
      <c r="H813" s="39" t="s">
        <v>2426</v>
      </c>
    </row>
    <row r="814" spans="1:8" ht="42.75" x14ac:dyDescent="0.15">
      <c r="G814" s="41" t="s">
        <v>2429</v>
      </c>
      <c r="H814" s="39" t="s">
        <v>2428</v>
      </c>
    </row>
    <row r="815" spans="1:8" x14ac:dyDescent="0.15">
      <c r="E815" s="41" t="s">
        <v>401</v>
      </c>
      <c r="F815" s="39" t="s">
        <v>2430</v>
      </c>
      <c r="G815" s="41" t="s">
        <v>2432</v>
      </c>
      <c r="H815" s="39" t="s">
        <v>2431</v>
      </c>
    </row>
    <row r="816" spans="1:8" x14ac:dyDescent="0.15">
      <c r="G816" s="41" t="s">
        <v>2434</v>
      </c>
      <c r="H816" s="39" t="s">
        <v>2433</v>
      </c>
    </row>
    <row r="817" spans="5:8" ht="28.5" x14ac:dyDescent="0.15">
      <c r="G817" s="41" t="s">
        <v>2436</v>
      </c>
      <c r="H817" s="39" t="s">
        <v>2435</v>
      </c>
    </row>
    <row r="818" spans="5:8" x14ac:dyDescent="0.15">
      <c r="E818" s="41" t="s">
        <v>402</v>
      </c>
      <c r="F818" s="39" t="s">
        <v>2437</v>
      </c>
      <c r="G818" s="41" t="s">
        <v>402</v>
      </c>
      <c r="H818" s="39" t="s">
        <v>2438</v>
      </c>
    </row>
    <row r="819" spans="5:8" x14ac:dyDescent="0.15">
      <c r="G819" s="41" t="s">
        <v>2440</v>
      </c>
      <c r="H819" s="39" t="s">
        <v>2439</v>
      </c>
    </row>
    <row r="820" spans="5:8" x14ac:dyDescent="0.15">
      <c r="E820" s="41" t="s">
        <v>403</v>
      </c>
      <c r="F820" s="39" t="s">
        <v>2441</v>
      </c>
      <c r="G820" s="41" t="s">
        <v>403</v>
      </c>
      <c r="H820" s="39" t="s">
        <v>2442</v>
      </c>
    </row>
    <row r="821" spans="5:8" x14ac:dyDescent="0.15">
      <c r="G821" s="41" t="s">
        <v>2444</v>
      </c>
      <c r="H821" s="39" t="s">
        <v>2443</v>
      </c>
    </row>
    <row r="822" spans="5:8" x14ac:dyDescent="0.15">
      <c r="E822" s="41" t="s">
        <v>404</v>
      </c>
      <c r="F822" s="39" t="s">
        <v>2445</v>
      </c>
      <c r="G822" s="41" t="s">
        <v>404</v>
      </c>
      <c r="H822" s="39" t="s">
        <v>2446</v>
      </c>
    </row>
    <row r="823" spans="5:8" x14ac:dyDescent="0.15">
      <c r="G823" s="41" t="s">
        <v>2448</v>
      </c>
      <c r="H823" s="39" t="s">
        <v>2447</v>
      </c>
    </row>
    <row r="824" spans="5:8" x14ac:dyDescent="0.15">
      <c r="E824" s="41" t="s">
        <v>405</v>
      </c>
      <c r="F824" s="39" t="s">
        <v>2449</v>
      </c>
      <c r="G824" s="41" t="s">
        <v>2451</v>
      </c>
      <c r="H824" s="39" t="s">
        <v>2450</v>
      </c>
    </row>
    <row r="825" spans="5:8" x14ac:dyDescent="0.15">
      <c r="G825" s="41" t="s">
        <v>2453</v>
      </c>
      <c r="H825" s="39" t="s">
        <v>2452</v>
      </c>
    </row>
    <row r="826" spans="5:8" x14ac:dyDescent="0.15">
      <c r="G826" s="41" t="s">
        <v>2455</v>
      </c>
      <c r="H826" s="39" t="s">
        <v>2454</v>
      </c>
    </row>
    <row r="827" spans="5:8" x14ac:dyDescent="0.15">
      <c r="E827" s="41" t="s">
        <v>406</v>
      </c>
      <c r="F827" s="39" t="s">
        <v>2456</v>
      </c>
      <c r="G827" s="41" t="s">
        <v>406</v>
      </c>
      <c r="H827" s="39" t="s">
        <v>2457</v>
      </c>
    </row>
    <row r="828" spans="5:8" ht="28.5" x14ac:dyDescent="0.15">
      <c r="E828" s="41" t="s">
        <v>407</v>
      </c>
      <c r="F828" s="39" t="s">
        <v>2458</v>
      </c>
      <c r="G828" s="41" t="s">
        <v>2460</v>
      </c>
      <c r="H828" s="39" t="s">
        <v>2459</v>
      </c>
    </row>
    <row r="829" spans="5:8" x14ac:dyDescent="0.15">
      <c r="G829" s="41" t="s">
        <v>2462</v>
      </c>
      <c r="H829" s="39" t="s">
        <v>2461</v>
      </c>
    </row>
    <row r="830" spans="5:8" x14ac:dyDescent="0.15">
      <c r="G830" s="41" t="s">
        <v>2464</v>
      </c>
      <c r="H830" s="39" t="s">
        <v>2463</v>
      </c>
    </row>
    <row r="831" spans="5:8" ht="28.5" x14ac:dyDescent="0.15">
      <c r="G831" s="41" t="s">
        <v>2466</v>
      </c>
      <c r="H831" s="39" t="s">
        <v>2465</v>
      </c>
    </row>
    <row r="832" spans="5:8" x14ac:dyDescent="0.15">
      <c r="G832" s="41" t="s">
        <v>2468</v>
      </c>
      <c r="H832" s="39" t="s">
        <v>2467</v>
      </c>
    </row>
    <row r="833" spans="3:8" ht="28.5" x14ac:dyDescent="0.15">
      <c r="G833" s="41" t="s">
        <v>2470</v>
      </c>
      <c r="H833" s="39" t="s">
        <v>2469</v>
      </c>
    </row>
    <row r="834" spans="3:8" ht="28.5" x14ac:dyDescent="0.15">
      <c r="C834" s="41" t="s">
        <v>2472</v>
      </c>
      <c r="D834" s="39" t="s">
        <v>2471</v>
      </c>
      <c r="E834" s="41" t="s">
        <v>408</v>
      </c>
      <c r="F834" s="39" t="s">
        <v>2473</v>
      </c>
      <c r="G834" s="41" t="s">
        <v>408</v>
      </c>
      <c r="H834" s="39" t="s">
        <v>2474</v>
      </c>
    </row>
    <row r="835" spans="3:8" ht="28.5" x14ac:dyDescent="0.15">
      <c r="E835" s="41" t="s">
        <v>409</v>
      </c>
      <c r="F835" s="39" t="s">
        <v>2475</v>
      </c>
      <c r="G835" s="41" t="s">
        <v>409</v>
      </c>
      <c r="H835" s="39" t="s">
        <v>2476</v>
      </c>
    </row>
    <row r="836" spans="3:8" ht="28.5" x14ac:dyDescent="0.15">
      <c r="E836" s="41" t="s">
        <v>410</v>
      </c>
      <c r="F836" s="39" t="s">
        <v>2477</v>
      </c>
      <c r="G836" s="41" t="s">
        <v>410</v>
      </c>
      <c r="H836" s="39" t="s">
        <v>2478</v>
      </c>
    </row>
    <row r="837" spans="3:8" ht="28.5" x14ac:dyDescent="0.15">
      <c r="E837" s="41" t="s">
        <v>411</v>
      </c>
      <c r="F837" s="39" t="s">
        <v>2479</v>
      </c>
      <c r="G837" s="41" t="s">
        <v>2481</v>
      </c>
      <c r="H837" s="39" t="s">
        <v>2480</v>
      </c>
    </row>
    <row r="838" spans="3:8" ht="28.5" x14ac:dyDescent="0.15">
      <c r="G838" s="41" t="s">
        <v>2483</v>
      </c>
      <c r="H838" s="39" t="s">
        <v>2482</v>
      </c>
    </row>
    <row r="839" spans="3:8" ht="28.5" x14ac:dyDescent="0.15">
      <c r="G839" s="41" t="s">
        <v>2485</v>
      </c>
      <c r="H839" s="39" t="s">
        <v>2484</v>
      </c>
    </row>
    <row r="840" spans="3:8" ht="28.5" x14ac:dyDescent="0.15">
      <c r="E840" s="41" t="s">
        <v>412</v>
      </c>
      <c r="F840" s="39" t="s">
        <v>2486</v>
      </c>
      <c r="G840" s="41" t="s">
        <v>2488</v>
      </c>
      <c r="H840" s="39" t="s">
        <v>2487</v>
      </c>
    </row>
    <row r="841" spans="3:8" x14ac:dyDescent="0.15">
      <c r="G841" s="41" t="s">
        <v>2490</v>
      </c>
      <c r="H841" s="39" t="s">
        <v>2489</v>
      </c>
    </row>
    <row r="842" spans="3:8" ht="28.5" x14ac:dyDescent="0.15">
      <c r="G842" s="41" t="s">
        <v>2492</v>
      </c>
      <c r="H842" s="39" t="s">
        <v>2491</v>
      </c>
    </row>
    <row r="843" spans="3:8" ht="28.5" x14ac:dyDescent="0.15">
      <c r="G843" s="41" t="s">
        <v>2494</v>
      </c>
      <c r="H843" s="39" t="s">
        <v>2493</v>
      </c>
    </row>
    <row r="844" spans="3:8" x14ac:dyDescent="0.15">
      <c r="C844" s="41" t="s">
        <v>2496</v>
      </c>
      <c r="D844" s="39" t="s">
        <v>2495</v>
      </c>
      <c r="E844" s="41" t="s">
        <v>413</v>
      </c>
      <c r="F844" s="39" t="s">
        <v>2497</v>
      </c>
      <c r="G844" s="41" t="s">
        <v>2499</v>
      </c>
      <c r="H844" s="39" t="s">
        <v>2498</v>
      </c>
    </row>
    <row r="845" spans="3:8" x14ac:dyDescent="0.15">
      <c r="G845" s="41" t="s">
        <v>2501</v>
      </c>
      <c r="H845" s="39" t="s">
        <v>2500</v>
      </c>
    </row>
    <row r="846" spans="3:8" ht="28.5" x14ac:dyDescent="0.15">
      <c r="E846" s="41" t="s">
        <v>414</v>
      </c>
      <c r="F846" s="39" t="s">
        <v>2502</v>
      </c>
      <c r="G846" s="41" t="s">
        <v>414</v>
      </c>
      <c r="H846" s="39" t="s">
        <v>2503</v>
      </c>
    </row>
    <row r="847" spans="3:8" ht="28.5" x14ac:dyDescent="0.15">
      <c r="E847" s="41" t="s">
        <v>415</v>
      </c>
      <c r="F847" s="39" t="s">
        <v>2504</v>
      </c>
      <c r="G847" s="41" t="s">
        <v>415</v>
      </c>
      <c r="H847" s="39" t="s">
        <v>2505</v>
      </c>
    </row>
    <row r="848" spans="3:8" x14ac:dyDescent="0.15">
      <c r="C848" s="41" t="s">
        <v>2507</v>
      </c>
      <c r="D848" s="39" t="s">
        <v>2506</v>
      </c>
      <c r="E848" s="41" t="s">
        <v>416</v>
      </c>
      <c r="F848" s="39" t="s">
        <v>2508</v>
      </c>
      <c r="G848" s="41" t="s">
        <v>416</v>
      </c>
      <c r="H848" s="39" t="s">
        <v>2509</v>
      </c>
    </row>
    <row r="849" spans="1:8" x14ac:dyDescent="0.15">
      <c r="E849" s="41" t="s">
        <v>417</v>
      </c>
      <c r="F849" s="39" t="s">
        <v>2510</v>
      </c>
      <c r="G849" s="41" t="s">
        <v>417</v>
      </c>
      <c r="H849" s="39" t="s">
        <v>2511</v>
      </c>
    </row>
    <row r="850" spans="1:8" ht="28.5" x14ac:dyDescent="0.15">
      <c r="E850" s="41" t="s">
        <v>418</v>
      </c>
      <c r="F850" s="39" t="s">
        <v>2512</v>
      </c>
      <c r="G850" s="41" t="s">
        <v>418</v>
      </c>
      <c r="H850" s="39" t="s">
        <v>2513</v>
      </c>
    </row>
    <row r="851" spans="1:8" ht="28.5" x14ac:dyDescent="0.15">
      <c r="E851" s="41" t="s">
        <v>419</v>
      </c>
      <c r="F851" s="39" t="s">
        <v>2514</v>
      </c>
      <c r="G851" s="41" t="s">
        <v>2516</v>
      </c>
      <c r="H851" s="39" t="s">
        <v>2515</v>
      </c>
    </row>
    <row r="852" spans="1:8" ht="28.5" x14ac:dyDescent="0.15">
      <c r="G852" s="41" t="s">
        <v>2518</v>
      </c>
      <c r="H852" s="39" t="s">
        <v>2517</v>
      </c>
    </row>
    <row r="853" spans="1:8" ht="28.5" x14ac:dyDescent="0.15">
      <c r="A853" s="38" t="s">
        <v>2520</v>
      </c>
      <c r="B853" s="39" t="s">
        <v>2519</v>
      </c>
      <c r="C853" s="41" t="s">
        <v>2522</v>
      </c>
      <c r="D853" s="39" t="s">
        <v>2521</v>
      </c>
      <c r="E853" s="41" t="s">
        <v>420</v>
      </c>
      <c r="F853" s="39" t="s">
        <v>2523</v>
      </c>
      <c r="G853" s="41" t="s">
        <v>420</v>
      </c>
      <c r="H853" s="39" t="s">
        <v>2524</v>
      </c>
    </row>
    <row r="854" spans="1:8" x14ac:dyDescent="0.15">
      <c r="E854" s="41" t="s">
        <v>421</v>
      </c>
      <c r="F854" s="39" t="s">
        <v>2525</v>
      </c>
      <c r="G854" s="41" t="s">
        <v>421</v>
      </c>
      <c r="H854" s="39" t="s">
        <v>2526</v>
      </c>
    </row>
    <row r="855" spans="1:8" ht="28.5" x14ac:dyDescent="0.15">
      <c r="E855" s="41" t="s">
        <v>422</v>
      </c>
      <c r="F855" s="39" t="s">
        <v>2527</v>
      </c>
      <c r="G855" s="41" t="s">
        <v>2529</v>
      </c>
      <c r="H855" s="39" t="s">
        <v>2528</v>
      </c>
    </row>
    <row r="856" spans="1:8" x14ac:dyDescent="0.15">
      <c r="G856" s="41" t="s">
        <v>2531</v>
      </c>
      <c r="H856" s="39" t="s">
        <v>2530</v>
      </c>
    </row>
    <row r="857" spans="1:8" x14ac:dyDescent="0.15">
      <c r="G857" s="41" t="s">
        <v>2533</v>
      </c>
      <c r="H857" s="39" t="s">
        <v>2532</v>
      </c>
    </row>
    <row r="858" spans="1:8" ht="28.5" x14ac:dyDescent="0.15">
      <c r="E858" s="41" t="s">
        <v>423</v>
      </c>
      <c r="F858" s="39" t="s">
        <v>2534</v>
      </c>
      <c r="G858" s="41" t="s">
        <v>2536</v>
      </c>
      <c r="H858" s="39" t="s">
        <v>2535</v>
      </c>
    </row>
    <row r="859" spans="1:8" x14ac:dyDescent="0.15">
      <c r="G859" s="41" t="s">
        <v>2538</v>
      </c>
      <c r="H859" s="39" t="s">
        <v>2537</v>
      </c>
    </row>
    <row r="860" spans="1:8" x14ac:dyDescent="0.15">
      <c r="E860" s="41" t="s">
        <v>424</v>
      </c>
      <c r="F860" s="39" t="s">
        <v>2539</v>
      </c>
      <c r="G860" s="41" t="s">
        <v>2541</v>
      </c>
      <c r="H860" s="39" t="s">
        <v>2540</v>
      </c>
    </row>
    <row r="861" spans="1:8" x14ac:dyDescent="0.15">
      <c r="G861" s="41" t="s">
        <v>2543</v>
      </c>
      <c r="H861" s="39" t="s">
        <v>2542</v>
      </c>
    </row>
    <row r="862" spans="1:8" x14ac:dyDescent="0.15">
      <c r="G862" s="41" t="s">
        <v>2545</v>
      </c>
      <c r="H862" s="39" t="s">
        <v>2544</v>
      </c>
    </row>
    <row r="863" spans="1:8" ht="28.5" x14ac:dyDescent="0.15">
      <c r="G863" s="41" t="s">
        <v>2547</v>
      </c>
      <c r="H863" s="39" t="s">
        <v>2546</v>
      </c>
    </row>
    <row r="864" spans="1:8" x14ac:dyDescent="0.15">
      <c r="E864" s="41" t="s">
        <v>425</v>
      </c>
      <c r="F864" s="39" t="s">
        <v>2548</v>
      </c>
      <c r="G864" s="41" t="s">
        <v>425</v>
      </c>
      <c r="H864" s="39" t="s">
        <v>2549</v>
      </c>
    </row>
    <row r="865" spans="3:8" x14ac:dyDescent="0.15">
      <c r="C865" s="41" t="s">
        <v>2551</v>
      </c>
      <c r="D865" s="39" t="s">
        <v>2550</v>
      </c>
      <c r="E865" s="41" t="s">
        <v>426</v>
      </c>
      <c r="F865" s="39" t="s">
        <v>2552</v>
      </c>
      <c r="G865" s="41" t="s">
        <v>426</v>
      </c>
      <c r="H865" s="39" t="s">
        <v>2553</v>
      </c>
    </row>
    <row r="866" spans="3:8" ht="28.5" x14ac:dyDescent="0.15">
      <c r="E866" s="41" t="s">
        <v>427</v>
      </c>
      <c r="F866" s="39" t="s">
        <v>2554</v>
      </c>
      <c r="G866" s="41" t="s">
        <v>427</v>
      </c>
      <c r="H866" s="39" t="s">
        <v>2555</v>
      </c>
    </row>
    <row r="867" spans="3:8" x14ac:dyDescent="0.15">
      <c r="E867" s="41" t="s">
        <v>428</v>
      </c>
      <c r="F867" s="39" t="s">
        <v>2556</v>
      </c>
      <c r="G867" s="41" t="s">
        <v>2558</v>
      </c>
      <c r="H867" s="39" t="s">
        <v>2557</v>
      </c>
    </row>
    <row r="868" spans="3:8" x14ac:dyDescent="0.15">
      <c r="G868" s="41" t="s">
        <v>2560</v>
      </c>
      <c r="H868" s="39" t="s">
        <v>2559</v>
      </c>
    </row>
    <row r="869" spans="3:8" ht="28.5" x14ac:dyDescent="0.15">
      <c r="E869" s="41" t="s">
        <v>429</v>
      </c>
      <c r="F869" s="39" t="s">
        <v>2561</v>
      </c>
      <c r="G869" s="41" t="s">
        <v>2563</v>
      </c>
      <c r="H869" s="39" t="s">
        <v>2562</v>
      </c>
    </row>
    <row r="870" spans="3:8" x14ac:dyDescent="0.15">
      <c r="G870" s="41" t="s">
        <v>2565</v>
      </c>
      <c r="H870" s="39" t="s">
        <v>2564</v>
      </c>
    </row>
    <row r="871" spans="3:8" ht="28.5" x14ac:dyDescent="0.15">
      <c r="E871" s="41" t="s">
        <v>430</v>
      </c>
      <c r="F871" s="39" t="s">
        <v>2566</v>
      </c>
      <c r="G871" s="41" t="s">
        <v>430</v>
      </c>
      <c r="H871" s="39" t="s">
        <v>2567</v>
      </c>
    </row>
    <row r="872" spans="3:8" ht="28.5" x14ac:dyDescent="0.15">
      <c r="E872" s="41" t="s">
        <v>431</v>
      </c>
      <c r="F872" s="39" t="s">
        <v>2568</v>
      </c>
      <c r="G872" s="41" t="s">
        <v>2570</v>
      </c>
      <c r="H872" s="39" t="s">
        <v>2569</v>
      </c>
    </row>
    <row r="873" spans="3:8" ht="28.5" x14ac:dyDescent="0.15">
      <c r="G873" s="41" t="s">
        <v>2572</v>
      </c>
      <c r="H873" s="39" t="s">
        <v>2571</v>
      </c>
    </row>
    <row r="874" spans="3:8" x14ac:dyDescent="0.15">
      <c r="G874" s="41" t="s">
        <v>2574</v>
      </c>
      <c r="H874" s="39" t="s">
        <v>2573</v>
      </c>
    </row>
    <row r="875" spans="3:8" x14ac:dyDescent="0.15">
      <c r="G875" s="41" t="s">
        <v>2576</v>
      </c>
      <c r="H875" s="39" t="s">
        <v>2575</v>
      </c>
    </row>
    <row r="876" spans="3:8" ht="28.5" x14ac:dyDescent="0.15">
      <c r="G876" s="41" t="s">
        <v>2578</v>
      </c>
      <c r="H876" s="39" t="s">
        <v>2577</v>
      </c>
    </row>
    <row r="877" spans="3:8" x14ac:dyDescent="0.15">
      <c r="C877" s="41" t="s">
        <v>2580</v>
      </c>
      <c r="D877" s="39" t="s">
        <v>2579</v>
      </c>
      <c r="E877" s="41" t="s">
        <v>432</v>
      </c>
      <c r="F877" s="39" t="s">
        <v>2581</v>
      </c>
      <c r="G877" s="41" t="s">
        <v>432</v>
      </c>
      <c r="H877" s="39" t="s">
        <v>2582</v>
      </c>
    </row>
    <row r="878" spans="3:8" ht="28.5" x14ac:dyDescent="0.15">
      <c r="E878" s="41" t="s">
        <v>433</v>
      </c>
      <c r="F878" s="39" t="s">
        <v>2583</v>
      </c>
      <c r="G878" s="41" t="s">
        <v>2585</v>
      </c>
      <c r="H878" s="39" t="s">
        <v>2584</v>
      </c>
    </row>
    <row r="879" spans="3:8" ht="28.5" x14ac:dyDescent="0.15">
      <c r="G879" s="41" t="s">
        <v>2587</v>
      </c>
      <c r="H879" s="39" t="s">
        <v>2586</v>
      </c>
    </row>
    <row r="880" spans="3:8" ht="28.5" x14ac:dyDescent="0.15">
      <c r="C880" s="41" t="s">
        <v>2589</v>
      </c>
      <c r="D880" s="39" t="s">
        <v>2588</v>
      </c>
      <c r="E880" s="41" t="s">
        <v>434</v>
      </c>
      <c r="F880" s="39" t="s">
        <v>2590</v>
      </c>
      <c r="G880" s="41" t="s">
        <v>2592</v>
      </c>
      <c r="H880" s="39" t="s">
        <v>2591</v>
      </c>
    </row>
    <row r="881" spans="5:8" ht="28.5" x14ac:dyDescent="0.15">
      <c r="G881" s="41" t="s">
        <v>2594</v>
      </c>
      <c r="H881" s="39" t="s">
        <v>2593</v>
      </c>
    </row>
    <row r="882" spans="5:8" x14ac:dyDescent="0.15">
      <c r="G882" s="41" t="s">
        <v>2596</v>
      </c>
      <c r="H882" s="39" t="s">
        <v>2595</v>
      </c>
    </row>
    <row r="883" spans="5:8" ht="28.5" x14ac:dyDescent="0.15">
      <c r="G883" s="41" t="s">
        <v>2598</v>
      </c>
      <c r="H883" s="39" t="s">
        <v>2597</v>
      </c>
    </row>
    <row r="884" spans="5:8" ht="28.5" x14ac:dyDescent="0.15">
      <c r="G884" s="41" t="s">
        <v>2600</v>
      </c>
      <c r="H884" s="39" t="s">
        <v>2599</v>
      </c>
    </row>
    <row r="885" spans="5:8" x14ac:dyDescent="0.15">
      <c r="E885" s="41" t="s">
        <v>435</v>
      </c>
      <c r="F885" s="39" t="s">
        <v>2601</v>
      </c>
      <c r="G885" s="41" t="s">
        <v>2603</v>
      </c>
      <c r="H885" s="39" t="s">
        <v>2602</v>
      </c>
    </row>
    <row r="886" spans="5:8" ht="28.5" x14ac:dyDescent="0.15">
      <c r="G886" s="41" t="s">
        <v>2605</v>
      </c>
      <c r="H886" s="39" t="s">
        <v>2604</v>
      </c>
    </row>
    <row r="887" spans="5:8" x14ac:dyDescent="0.15">
      <c r="G887" s="41" t="s">
        <v>2607</v>
      </c>
      <c r="H887" s="39" t="s">
        <v>2606</v>
      </c>
    </row>
    <row r="888" spans="5:8" x14ac:dyDescent="0.15">
      <c r="G888" s="41" t="s">
        <v>2609</v>
      </c>
      <c r="H888" s="39" t="s">
        <v>2608</v>
      </c>
    </row>
    <row r="889" spans="5:8" x14ac:dyDescent="0.15">
      <c r="G889" s="41" t="s">
        <v>2611</v>
      </c>
      <c r="H889" s="39" t="s">
        <v>2610</v>
      </c>
    </row>
    <row r="890" spans="5:8" x14ac:dyDescent="0.15">
      <c r="G890" s="41" t="s">
        <v>2613</v>
      </c>
      <c r="H890" s="39" t="s">
        <v>2612</v>
      </c>
    </row>
    <row r="891" spans="5:8" x14ac:dyDescent="0.15">
      <c r="G891" s="41" t="s">
        <v>2615</v>
      </c>
      <c r="H891" s="39" t="s">
        <v>2614</v>
      </c>
    </row>
    <row r="892" spans="5:8" x14ac:dyDescent="0.15">
      <c r="G892" s="41" t="s">
        <v>2617</v>
      </c>
      <c r="H892" s="39" t="s">
        <v>2616</v>
      </c>
    </row>
    <row r="893" spans="5:8" ht="42.75" x14ac:dyDescent="0.15">
      <c r="E893" s="41" t="s">
        <v>2619</v>
      </c>
      <c r="F893" s="39" t="s">
        <v>2618</v>
      </c>
      <c r="G893" s="41" t="s">
        <v>2621</v>
      </c>
      <c r="H893" s="39" t="s">
        <v>2620</v>
      </c>
    </row>
    <row r="894" spans="5:8" ht="42.75" x14ac:dyDescent="0.15">
      <c r="G894" s="41" t="s">
        <v>2623</v>
      </c>
      <c r="H894" s="39" t="s">
        <v>2622</v>
      </c>
    </row>
  </sheetData>
  <sheetProtection algorithmName="SHA-512" hashValue="UjDkkieQONvzhpZTM3zz4xCriq08oVci46jAn2C56YQHisggwzjKMHEGRrSp4HFfFvnA/EvWKpqpQTV27o3FjA==" saltValue="lAKP1uZ67Hzlz1A6T5x9pQ==" spinCount="100000" sheet="1" objects="1" scenarios="1"/>
  <autoFilter ref="B2:J894"/>
  <customSheetViews>
    <customSheetView guid="{EBA8B215-96C7-4173-9431-AAA7F48A8953}" showAutoFilter="1">
      <selection activeCell="L8" sqref="L8"/>
      <pageMargins left="0.7" right="0.7" top="0.75" bottom="0.75" header="0.3" footer="0.3"/>
      <pageSetup paperSize="9" orientation="portrait" verticalDpi="0" r:id="rId1"/>
      <autoFilter ref="B2:J894"/>
    </customSheetView>
  </customSheetViews>
  <mergeCells count="4">
    <mergeCell ref="A2:B2"/>
    <mergeCell ref="C2:D2"/>
    <mergeCell ref="E2:F2"/>
    <mergeCell ref="G2:H2"/>
  </mergeCells>
  <phoneticPr fontId="2"/>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50"/>
  <sheetViews>
    <sheetView zoomScale="85" zoomScaleNormal="85" workbookViewId="0">
      <pane ySplit="2" topLeftCell="A3" activePane="bottomLeft" state="frozen"/>
      <selection pane="bottomLeft" activeCell="J5" sqref="J5:N5"/>
    </sheetView>
  </sheetViews>
  <sheetFormatPr defaultRowHeight="22.5" customHeight="1" x14ac:dyDescent="0.15"/>
  <cols>
    <col min="1" max="1" width="12" style="5" customWidth="1"/>
    <col min="2" max="2" width="12" style="4" customWidth="1"/>
    <col min="3" max="7" width="11.375" style="4" customWidth="1"/>
    <col min="8" max="8" width="11.375" customWidth="1"/>
    <col min="9" max="9" width="2" customWidth="1"/>
    <col min="10" max="14" width="20" customWidth="1"/>
  </cols>
  <sheetData>
    <row r="1" spans="1:14" ht="22.5" customHeight="1" x14ac:dyDescent="0.15">
      <c r="A1" s="5" t="s">
        <v>2658</v>
      </c>
    </row>
    <row r="2" spans="1:14" ht="22.5" customHeight="1" x14ac:dyDescent="0.15">
      <c r="A2" s="407" t="s">
        <v>2649</v>
      </c>
      <c r="B2" s="407"/>
      <c r="C2" s="407" t="s">
        <v>2650</v>
      </c>
      <c r="D2" s="407"/>
      <c r="E2" s="407"/>
      <c r="F2" s="407"/>
      <c r="G2" s="407"/>
      <c r="H2" s="407"/>
      <c r="J2" s="399" t="s">
        <v>2651</v>
      </c>
      <c r="K2" s="408"/>
      <c r="L2" s="408"/>
      <c r="M2" s="408"/>
      <c r="N2" s="400"/>
    </row>
    <row r="3" spans="1:14" ht="70.5" customHeight="1" x14ac:dyDescent="0.15">
      <c r="A3" s="409" t="s">
        <v>2647</v>
      </c>
      <c r="B3" s="409"/>
      <c r="C3" s="667" t="s">
        <v>2854</v>
      </c>
      <c r="D3" s="668"/>
      <c r="E3" s="668"/>
      <c r="F3" s="668"/>
      <c r="G3" s="668"/>
      <c r="H3" s="669"/>
      <c r="J3" s="367" t="s">
        <v>2659</v>
      </c>
      <c r="K3" s="368"/>
      <c r="L3" s="368"/>
      <c r="M3" s="368"/>
      <c r="N3" s="369"/>
    </row>
    <row r="4" spans="1:14" ht="23.25" customHeight="1" x14ac:dyDescent="0.15">
      <c r="A4" s="416" t="s">
        <v>2826</v>
      </c>
      <c r="B4" s="417"/>
      <c r="C4" s="650">
        <v>44331</v>
      </c>
      <c r="D4" s="651"/>
      <c r="E4" s="182"/>
      <c r="F4" s="182"/>
      <c r="G4" s="182"/>
      <c r="H4" s="182"/>
      <c r="J4" s="367" t="s">
        <v>2827</v>
      </c>
      <c r="K4" s="368"/>
      <c r="L4" s="368"/>
      <c r="M4" s="368"/>
      <c r="N4" s="369"/>
    </row>
    <row r="5" spans="1:14" ht="23.25" customHeight="1" x14ac:dyDescent="0.15">
      <c r="A5" s="416" t="s">
        <v>2828</v>
      </c>
      <c r="B5" s="417"/>
      <c r="C5" s="181">
        <v>0</v>
      </c>
      <c r="D5" s="184" t="s">
        <v>2829</v>
      </c>
      <c r="E5" s="183"/>
      <c r="F5" s="183"/>
      <c r="G5" s="183"/>
      <c r="H5" s="183"/>
      <c r="J5" s="367" t="s">
        <v>2925</v>
      </c>
      <c r="K5" s="368"/>
      <c r="L5" s="368"/>
      <c r="M5" s="368"/>
      <c r="N5" s="369"/>
    </row>
    <row r="6" spans="1:14" ht="23.25" customHeight="1" x14ac:dyDescent="0.15">
      <c r="A6" s="416" t="s">
        <v>59</v>
      </c>
      <c r="B6" s="417"/>
      <c r="C6" s="652"/>
      <c r="D6" s="653"/>
      <c r="E6" s="653"/>
      <c r="F6" s="653"/>
      <c r="G6" s="653"/>
      <c r="H6" s="654"/>
      <c r="J6" s="390" t="s">
        <v>2661</v>
      </c>
      <c r="K6" s="391"/>
      <c r="L6" s="391"/>
      <c r="M6" s="391"/>
      <c r="N6" s="392"/>
    </row>
    <row r="7" spans="1:14" ht="23.25" customHeight="1" x14ac:dyDescent="0.15">
      <c r="A7" s="409" t="s">
        <v>2652</v>
      </c>
      <c r="B7" s="409"/>
      <c r="C7" s="652" t="s">
        <v>2896</v>
      </c>
      <c r="D7" s="653"/>
      <c r="E7" s="653"/>
      <c r="F7" s="653"/>
      <c r="G7" s="653"/>
      <c r="H7" s="654"/>
      <c r="I7" s="5"/>
      <c r="J7" s="390" t="s">
        <v>2660</v>
      </c>
      <c r="K7" s="391"/>
      <c r="L7" s="391"/>
      <c r="M7" s="391"/>
      <c r="N7" s="392"/>
    </row>
    <row r="8" spans="1:14" ht="22.5" customHeight="1" x14ac:dyDescent="0.15">
      <c r="A8" s="374" t="s">
        <v>16</v>
      </c>
      <c r="B8" s="221"/>
      <c r="C8" s="135">
        <v>30</v>
      </c>
      <c r="D8" s="136" t="s">
        <v>10</v>
      </c>
      <c r="E8" s="134"/>
      <c r="F8" s="133"/>
      <c r="G8" s="133"/>
      <c r="H8" s="1"/>
      <c r="I8" s="1"/>
      <c r="J8" s="390" t="s">
        <v>2748</v>
      </c>
      <c r="K8" s="391"/>
      <c r="L8" s="391"/>
      <c r="M8" s="391"/>
      <c r="N8" s="392"/>
    </row>
    <row r="9" spans="1:14" ht="22.5" customHeight="1" x14ac:dyDescent="0.15">
      <c r="A9" s="376"/>
      <c r="B9" s="418" t="s">
        <v>2746</v>
      </c>
      <c r="C9" s="419"/>
      <c r="D9" s="112">
        <v>25</v>
      </c>
      <c r="E9" s="122" t="s">
        <v>10</v>
      </c>
      <c r="F9" s="133"/>
      <c r="G9" s="133"/>
      <c r="H9" s="1"/>
      <c r="I9" s="1"/>
      <c r="J9" s="390" t="s">
        <v>2749</v>
      </c>
      <c r="K9" s="391"/>
      <c r="L9" s="391"/>
      <c r="M9" s="391"/>
      <c r="N9" s="392"/>
    </row>
    <row r="10" spans="1:14" ht="22.5" customHeight="1" x14ac:dyDescent="0.15">
      <c r="A10" s="389"/>
      <c r="B10" s="418" t="s">
        <v>2747</v>
      </c>
      <c r="C10" s="419"/>
      <c r="D10" s="112">
        <v>10</v>
      </c>
      <c r="E10" s="122" t="s">
        <v>10</v>
      </c>
      <c r="F10" s="133"/>
      <c r="G10" s="133"/>
      <c r="H10" s="1"/>
      <c r="I10" s="1"/>
      <c r="J10" s="390" t="s">
        <v>2750</v>
      </c>
      <c r="K10" s="391"/>
      <c r="L10" s="391"/>
      <c r="M10" s="391"/>
      <c r="N10" s="392"/>
    </row>
    <row r="11" spans="1:14" ht="22.5" customHeight="1" x14ac:dyDescent="0.15">
      <c r="A11" s="416" t="s">
        <v>2663</v>
      </c>
      <c r="B11" s="417"/>
      <c r="C11" s="652" t="s">
        <v>2855</v>
      </c>
      <c r="D11" s="653"/>
      <c r="E11" s="653"/>
      <c r="F11" s="653"/>
      <c r="G11" s="653"/>
      <c r="H11" s="654"/>
      <c r="I11" s="5"/>
      <c r="J11" s="390" t="s">
        <v>2662</v>
      </c>
      <c r="K11" s="391"/>
      <c r="L11" s="391"/>
      <c r="M11" s="391"/>
      <c r="N11" s="392"/>
    </row>
    <row r="12" spans="1:14" ht="22.5" customHeight="1" x14ac:dyDescent="0.15">
      <c r="A12" s="374" t="s">
        <v>79</v>
      </c>
      <c r="B12" s="375"/>
      <c r="C12" s="655" t="s">
        <v>2910</v>
      </c>
      <c r="D12" s="656"/>
      <c r="E12" s="656"/>
      <c r="F12" s="656"/>
      <c r="G12" s="656"/>
      <c r="H12" s="657"/>
      <c r="I12" s="5"/>
      <c r="J12" s="338" t="s">
        <v>2917</v>
      </c>
      <c r="K12" s="379"/>
      <c r="L12" s="379"/>
      <c r="M12" s="379"/>
      <c r="N12" s="380"/>
    </row>
    <row r="13" spans="1:14" ht="22.5" customHeight="1" x14ac:dyDescent="0.15">
      <c r="A13" s="376"/>
      <c r="B13" s="377"/>
      <c r="C13" s="658"/>
      <c r="D13" s="659"/>
      <c r="E13" s="659"/>
      <c r="F13" s="659"/>
      <c r="G13" s="659"/>
      <c r="H13" s="660"/>
      <c r="I13" s="5"/>
      <c r="J13" s="344"/>
      <c r="K13" s="345"/>
      <c r="L13" s="345"/>
      <c r="M13" s="345"/>
      <c r="N13" s="346"/>
    </row>
    <row r="14" spans="1:14" ht="22.5" customHeight="1" x14ac:dyDescent="0.15">
      <c r="A14" s="389"/>
      <c r="B14" s="420"/>
      <c r="C14" s="661"/>
      <c r="D14" s="662"/>
      <c r="E14" s="662"/>
      <c r="F14" s="662"/>
      <c r="G14" s="662"/>
      <c r="H14" s="663"/>
      <c r="I14" s="5"/>
      <c r="J14" s="347"/>
      <c r="K14" s="348"/>
      <c r="L14" s="348"/>
      <c r="M14" s="348"/>
      <c r="N14" s="349"/>
    </row>
    <row r="15" spans="1:14" ht="22.5" customHeight="1" x14ac:dyDescent="0.15">
      <c r="A15" s="374" t="s">
        <v>2</v>
      </c>
      <c r="B15" s="221"/>
      <c r="C15" s="255" t="s">
        <v>2856</v>
      </c>
      <c r="D15" s="223"/>
      <c r="E15" s="256"/>
      <c r="F15" s="256"/>
      <c r="G15" s="256"/>
      <c r="H15" s="256"/>
      <c r="I15" s="5"/>
      <c r="J15" s="390" t="s">
        <v>2671</v>
      </c>
      <c r="K15" s="391"/>
      <c r="L15" s="391"/>
      <c r="M15" s="391"/>
      <c r="N15" s="392"/>
    </row>
    <row r="16" spans="1:14" ht="22.5" customHeight="1" x14ac:dyDescent="0.15">
      <c r="A16" s="389"/>
      <c r="B16" s="249" t="s">
        <v>2805</v>
      </c>
      <c r="C16" s="178" t="s">
        <v>2806</v>
      </c>
      <c r="D16" s="664"/>
      <c r="E16" s="664"/>
      <c r="F16" s="664"/>
      <c r="G16" s="664"/>
      <c r="H16" s="665"/>
      <c r="I16" s="5"/>
      <c r="J16" s="236" t="s">
        <v>2672</v>
      </c>
      <c r="K16" s="234"/>
      <c r="L16" s="234"/>
      <c r="M16" s="234"/>
      <c r="N16" s="235"/>
    </row>
    <row r="17" spans="1:14" ht="22.5" customHeight="1" x14ac:dyDescent="0.15">
      <c r="A17" s="374" t="s">
        <v>3</v>
      </c>
      <c r="B17" s="221"/>
      <c r="C17" s="393" t="s">
        <v>2857</v>
      </c>
      <c r="D17" s="395"/>
      <c r="E17" s="256"/>
      <c r="F17" s="256"/>
      <c r="G17" s="256"/>
      <c r="H17" s="256"/>
      <c r="I17" s="5"/>
      <c r="J17" s="390" t="s">
        <v>2673</v>
      </c>
      <c r="K17" s="391"/>
      <c r="L17" s="391"/>
      <c r="M17" s="391"/>
      <c r="N17" s="392"/>
    </row>
    <row r="18" spans="1:14" ht="22.5" customHeight="1" x14ac:dyDescent="0.15">
      <c r="A18" s="376"/>
      <c r="B18" s="247" t="s">
        <v>441</v>
      </c>
      <c r="C18" s="254" t="s">
        <v>440</v>
      </c>
      <c r="D18" s="666"/>
      <c r="E18" s="664"/>
      <c r="F18" s="664"/>
      <c r="G18" s="664"/>
      <c r="H18" s="665"/>
      <c r="I18" s="5"/>
      <c r="J18" s="390" t="s">
        <v>2675</v>
      </c>
      <c r="K18" s="391"/>
      <c r="L18" s="391"/>
      <c r="M18" s="391"/>
      <c r="N18" s="392"/>
    </row>
    <row r="19" spans="1:14" ht="22.5" customHeight="1" x14ac:dyDescent="0.15">
      <c r="A19" s="376"/>
      <c r="B19" s="247" t="s">
        <v>441</v>
      </c>
      <c r="C19" s="272" t="s">
        <v>2674</v>
      </c>
      <c r="D19" s="666"/>
      <c r="E19" s="664"/>
      <c r="F19" s="664"/>
      <c r="G19" s="664"/>
      <c r="H19" s="665"/>
      <c r="I19" s="5"/>
      <c r="J19" s="350" t="s">
        <v>2830</v>
      </c>
      <c r="K19" s="351"/>
      <c r="L19" s="351"/>
      <c r="M19" s="351"/>
      <c r="N19" s="352"/>
    </row>
    <row r="20" spans="1:14" ht="22.5" customHeight="1" x14ac:dyDescent="0.15">
      <c r="A20" s="376"/>
      <c r="B20" s="365" t="s">
        <v>441</v>
      </c>
      <c r="C20" s="353" t="s">
        <v>4</v>
      </c>
      <c r="D20" s="271" t="s">
        <v>2676</v>
      </c>
      <c r="E20" s="83"/>
      <c r="F20" s="23" t="s">
        <v>2677</v>
      </c>
      <c r="G20" s="83"/>
      <c r="I20" s="5"/>
      <c r="J20" s="338" t="s">
        <v>2835</v>
      </c>
      <c r="K20" s="339"/>
      <c r="L20" s="339"/>
      <c r="M20" s="339"/>
      <c r="N20" s="340"/>
    </row>
    <row r="21" spans="1:14" ht="22.5" customHeight="1" x14ac:dyDescent="0.15">
      <c r="A21" s="389"/>
      <c r="B21" s="366"/>
      <c r="C21" s="354"/>
      <c r="D21" s="263" t="s">
        <v>4</v>
      </c>
      <c r="E21" s="222"/>
      <c r="F21" s="23" t="s">
        <v>2678</v>
      </c>
      <c r="G21" s="83"/>
      <c r="I21" s="5"/>
      <c r="J21" s="396"/>
      <c r="K21" s="397"/>
      <c r="L21" s="397"/>
      <c r="M21" s="397"/>
      <c r="N21" s="398"/>
    </row>
    <row r="22" spans="1:14" ht="22.5" customHeight="1" x14ac:dyDescent="0.15">
      <c r="A22" s="430" t="s">
        <v>9</v>
      </c>
      <c r="B22" s="250"/>
      <c r="C22" s="393" t="s">
        <v>2858</v>
      </c>
      <c r="D22" s="394"/>
      <c r="E22" s="395"/>
      <c r="I22" s="5"/>
      <c r="J22" s="367" t="s">
        <v>2680</v>
      </c>
      <c r="K22" s="368"/>
      <c r="L22" s="368"/>
      <c r="M22" s="368"/>
      <c r="N22" s="369"/>
    </row>
    <row r="23" spans="1:14" ht="22.5" customHeight="1" x14ac:dyDescent="0.15">
      <c r="A23" s="671"/>
      <c r="B23" s="257" t="s">
        <v>455</v>
      </c>
      <c r="C23" s="272" t="s">
        <v>2681</v>
      </c>
      <c r="D23" s="673"/>
      <c r="E23" s="674"/>
      <c r="F23" s="84"/>
      <c r="I23" s="5"/>
      <c r="J23" s="338" t="s">
        <v>2919</v>
      </c>
      <c r="K23" s="339"/>
      <c r="L23" s="339"/>
      <c r="M23" s="339"/>
      <c r="N23" s="340"/>
    </row>
    <row r="24" spans="1:14" ht="22.5" customHeight="1" x14ac:dyDescent="0.15">
      <c r="A24" s="671"/>
      <c r="B24" s="257" t="s">
        <v>455</v>
      </c>
      <c r="C24" s="254" t="s">
        <v>2911</v>
      </c>
      <c r="D24" s="666"/>
      <c r="E24" s="664"/>
      <c r="F24" s="664"/>
      <c r="G24" s="664"/>
      <c r="H24" s="665"/>
      <c r="I24" s="5"/>
      <c r="J24" s="396"/>
      <c r="K24" s="397"/>
      <c r="L24" s="397"/>
      <c r="M24" s="397"/>
      <c r="N24" s="398"/>
    </row>
    <row r="25" spans="1:14" ht="22.5" customHeight="1" x14ac:dyDescent="0.15">
      <c r="A25" s="671"/>
      <c r="B25" s="365" t="s">
        <v>2679</v>
      </c>
      <c r="C25" s="405" t="s">
        <v>62</v>
      </c>
      <c r="D25" s="241" t="s">
        <v>2653</v>
      </c>
      <c r="E25" s="221"/>
      <c r="F25" s="241" t="s">
        <v>2654</v>
      </c>
      <c r="G25" s="399"/>
      <c r="H25" s="400"/>
      <c r="I25" s="50"/>
      <c r="J25" s="338" t="s">
        <v>2918</v>
      </c>
      <c r="K25" s="379"/>
      <c r="L25" s="379"/>
      <c r="M25" s="379"/>
      <c r="N25" s="380"/>
    </row>
    <row r="26" spans="1:14" ht="22.5" customHeight="1" x14ac:dyDescent="0.15">
      <c r="A26" s="671"/>
      <c r="B26" s="366"/>
      <c r="C26" s="406"/>
      <c r="D26" s="108"/>
      <c r="E26" s="241" t="s">
        <v>2807</v>
      </c>
      <c r="F26" s="70"/>
      <c r="G26" s="70"/>
      <c r="H26" s="122" t="s">
        <v>7</v>
      </c>
      <c r="I26" s="54"/>
      <c r="J26" s="347"/>
      <c r="K26" s="348"/>
      <c r="L26" s="348"/>
      <c r="M26" s="348"/>
      <c r="N26" s="349"/>
    </row>
    <row r="27" spans="1:14" ht="22.5" customHeight="1" x14ac:dyDescent="0.15">
      <c r="A27" s="671"/>
      <c r="B27" s="241" t="s">
        <v>2682</v>
      </c>
      <c r="C27" s="25" t="s">
        <v>2859</v>
      </c>
      <c r="H27" s="4"/>
      <c r="I27" s="4"/>
      <c r="J27" s="390" t="s">
        <v>2683</v>
      </c>
      <c r="K27" s="391"/>
      <c r="L27" s="391"/>
      <c r="M27" s="391"/>
      <c r="N27" s="392"/>
    </row>
    <row r="28" spans="1:14" ht="22.5" customHeight="1" x14ac:dyDescent="0.15">
      <c r="A28" s="671"/>
      <c r="B28" s="495" t="s">
        <v>2832</v>
      </c>
      <c r="C28" s="86" t="s">
        <v>2860</v>
      </c>
      <c r="H28" s="4"/>
      <c r="I28" s="4"/>
      <c r="J28" s="338" t="s">
        <v>2834</v>
      </c>
      <c r="K28" s="339"/>
      <c r="L28" s="339"/>
      <c r="M28" s="339"/>
      <c r="N28" s="340"/>
    </row>
    <row r="29" spans="1:14" ht="22.5" customHeight="1" x14ac:dyDescent="0.15">
      <c r="A29" s="671"/>
      <c r="B29" s="496"/>
      <c r="C29" s="495" t="s">
        <v>2833</v>
      </c>
      <c r="D29" s="580" t="s">
        <v>2861</v>
      </c>
      <c r="E29" s="581"/>
      <c r="F29" s="581"/>
      <c r="G29" s="581"/>
      <c r="H29" s="670"/>
      <c r="I29" s="4"/>
      <c r="J29" s="341"/>
      <c r="K29" s="342"/>
      <c r="L29" s="342"/>
      <c r="M29" s="342"/>
      <c r="N29" s="343"/>
    </row>
    <row r="30" spans="1:14" ht="22.5" customHeight="1" x14ac:dyDescent="0.15">
      <c r="A30" s="672"/>
      <c r="B30" s="497"/>
      <c r="C30" s="497"/>
      <c r="D30" s="249" t="s">
        <v>2625</v>
      </c>
      <c r="E30" s="580"/>
      <c r="F30" s="581"/>
      <c r="G30" s="581"/>
      <c r="H30" s="670"/>
      <c r="I30" s="4"/>
      <c r="J30" s="396"/>
      <c r="K30" s="397"/>
      <c r="L30" s="397"/>
      <c r="M30" s="397"/>
      <c r="N30" s="398"/>
    </row>
    <row r="31" spans="1:14" ht="22.5" customHeight="1" x14ac:dyDescent="0.15">
      <c r="A31" s="372" t="s">
        <v>47</v>
      </c>
      <c r="B31" s="373"/>
      <c r="C31" s="268" t="s">
        <v>2862</v>
      </c>
      <c r="D31" s="263" t="s">
        <v>2632</v>
      </c>
      <c r="E31" s="675" t="s">
        <v>2863</v>
      </c>
      <c r="F31" s="676"/>
      <c r="G31" s="133"/>
      <c r="H31" s="1"/>
      <c r="I31" s="1"/>
      <c r="J31" s="390" t="s">
        <v>2767</v>
      </c>
      <c r="K31" s="391"/>
      <c r="L31" s="391"/>
      <c r="M31" s="391"/>
      <c r="N31" s="392"/>
    </row>
    <row r="32" spans="1:14" ht="22.5" customHeight="1" x14ac:dyDescent="0.15">
      <c r="A32" s="430" t="s">
        <v>2684</v>
      </c>
      <c r="B32" s="221"/>
      <c r="C32" s="86" t="s">
        <v>2859</v>
      </c>
      <c r="H32" s="4"/>
      <c r="I32" s="4"/>
      <c r="J32" s="390" t="s">
        <v>2685</v>
      </c>
      <c r="K32" s="391"/>
      <c r="L32" s="391"/>
      <c r="M32" s="391"/>
      <c r="N32" s="392"/>
    </row>
    <row r="33" spans="1:14" ht="22.5" customHeight="1" x14ac:dyDescent="0.15">
      <c r="A33" s="431"/>
      <c r="B33" s="257" t="b">
        <f>IF('入力シート (記入例)※入力できません'!C47="","")</f>
        <v>0</v>
      </c>
      <c r="C33" s="250" t="s">
        <v>2686</v>
      </c>
      <c r="D33" s="390"/>
      <c r="E33" s="391"/>
      <c r="F33" s="391"/>
      <c r="G33" s="391"/>
      <c r="H33" s="392"/>
      <c r="I33" s="4"/>
      <c r="J33" s="390" t="s">
        <v>2688</v>
      </c>
      <c r="K33" s="391"/>
      <c r="L33" s="391"/>
      <c r="M33" s="391"/>
      <c r="N33" s="392"/>
    </row>
    <row r="34" spans="1:14" ht="22.5" customHeight="1" x14ac:dyDescent="0.15">
      <c r="A34" s="444" t="s">
        <v>443</v>
      </c>
      <c r="B34" s="240" t="s">
        <v>2691</v>
      </c>
      <c r="C34" s="86" t="s">
        <v>2860</v>
      </c>
      <c r="H34" s="268"/>
      <c r="I34" s="4"/>
      <c r="J34" s="390" t="s">
        <v>2702</v>
      </c>
      <c r="K34" s="391"/>
      <c r="L34" s="391"/>
      <c r="M34" s="391"/>
      <c r="N34" s="392"/>
    </row>
    <row r="35" spans="1:14" ht="22.5" customHeight="1" x14ac:dyDescent="0.15">
      <c r="A35" s="445"/>
      <c r="B35" s="257" t="s">
        <v>2687</v>
      </c>
      <c r="C35" s="250" t="s">
        <v>2809</v>
      </c>
      <c r="D35" s="271" t="s">
        <v>2692</v>
      </c>
      <c r="E35" s="207">
        <v>18</v>
      </c>
      <c r="F35" s="241" t="s">
        <v>2808</v>
      </c>
      <c r="G35" s="207">
        <v>59</v>
      </c>
      <c r="H35" s="75" t="s">
        <v>27</v>
      </c>
      <c r="I35" s="4"/>
      <c r="J35" s="390" t="s">
        <v>2703</v>
      </c>
      <c r="K35" s="391"/>
      <c r="L35" s="391"/>
      <c r="M35" s="391"/>
      <c r="N35" s="392"/>
    </row>
    <row r="36" spans="1:14" ht="22.5" customHeight="1" x14ac:dyDescent="0.15">
      <c r="A36" s="446"/>
      <c r="B36" s="257" t="s">
        <v>2687</v>
      </c>
      <c r="C36" s="250" t="s">
        <v>445</v>
      </c>
      <c r="D36" s="390" t="s">
        <v>2864</v>
      </c>
      <c r="E36" s="391"/>
      <c r="F36" s="391"/>
      <c r="G36" s="391"/>
      <c r="H36" s="392"/>
      <c r="I36" s="4"/>
      <c r="J36" s="390" t="s">
        <v>2704</v>
      </c>
      <c r="K36" s="391"/>
      <c r="L36" s="391"/>
      <c r="M36" s="391"/>
      <c r="N36" s="392"/>
    </row>
    <row r="37" spans="1:14" ht="22.5" customHeight="1" x14ac:dyDescent="0.15">
      <c r="A37" s="409" t="s">
        <v>80</v>
      </c>
      <c r="B37" s="409"/>
      <c r="C37" s="457" t="s">
        <v>2865</v>
      </c>
      <c r="D37" s="457"/>
      <c r="E37" s="457"/>
      <c r="F37" s="457"/>
      <c r="G37" s="457"/>
      <c r="H37" s="457"/>
      <c r="I37" s="5"/>
      <c r="J37" s="390" t="s">
        <v>2664</v>
      </c>
      <c r="K37" s="391"/>
      <c r="L37" s="391"/>
      <c r="M37" s="391"/>
      <c r="N37" s="392"/>
    </row>
    <row r="38" spans="1:14" ht="22.5" customHeight="1" x14ac:dyDescent="0.15">
      <c r="A38" s="372" t="s">
        <v>459</v>
      </c>
      <c r="B38" s="373"/>
      <c r="C38" s="390"/>
      <c r="D38" s="391"/>
      <c r="E38" s="391"/>
      <c r="F38" s="391"/>
      <c r="G38" s="391"/>
      <c r="H38" s="392"/>
      <c r="I38" s="5"/>
      <c r="J38" s="390" t="s">
        <v>2665</v>
      </c>
      <c r="K38" s="391"/>
      <c r="L38" s="391"/>
      <c r="M38" s="391"/>
      <c r="N38" s="392"/>
    </row>
    <row r="39" spans="1:14" ht="29.25" customHeight="1" x14ac:dyDescent="0.15">
      <c r="A39" s="416" t="s">
        <v>81</v>
      </c>
      <c r="B39" s="417"/>
      <c r="C39" s="82" t="s">
        <v>2866</v>
      </c>
      <c r="D39" s="677" t="s">
        <v>2867</v>
      </c>
      <c r="E39" s="581"/>
      <c r="F39" s="581"/>
      <c r="G39" s="581"/>
      <c r="H39" s="670"/>
      <c r="I39" s="5"/>
      <c r="J39" s="367" t="s">
        <v>2666</v>
      </c>
      <c r="K39" s="368"/>
      <c r="L39" s="368"/>
      <c r="M39" s="368"/>
      <c r="N39" s="369"/>
    </row>
    <row r="40" spans="1:14" ht="22.5" customHeight="1" x14ac:dyDescent="0.15">
      <c r="A40" s="374" t="s">
        <v>83</v>
      </c>
      <c r="B40" s="258"/>
      <c r="C40" s="82" t="s">
        <v>2866</v>
      </c>
      <c r="D40" s="677" t="s">
        <v>2869</v>
      </c>
      <c r="E40" s="581"/>
      <c r="F40" s="581"/>
      <c r="G40" s="581"/>
      <c r="H40" s="670"/>
      <c r="I40" s="5"/>
      <c r="J40" s="338" t="s">
        <v>2668</v>
      </c>
      <c r="K40" s="339"/>
      <c r="L40" s="339"/>
      <c r="M40" s="339"/>
      <c r="N40" s="340"/>
    </row>
    <row r="41" spans="1:14" ht="22.5" customHeight="1" x14ac:dyDescent="0.15">
      <c r="A41" s="376"/>
      <c r="B41" s="259"/>
      <c r="C41" s="82"/>
      <c r="D41" s="678"/>
      <c r="E41" s="522"/>
      <c r="F41" s="522"/>
      <c r="G41" s="522"/>
      <c r="H41" s="679"/>
      <c r="I41" s="5"/>
      <c r="J41" s="341"/>
      <c r="K41" s="342"/>
      <c r="L41" s="342"/>
      <c r="M41" s="342"/>
      <c r="N41" s="343"/>
    </row>
    <row r="42" spans="1:14" ht="22.5" customHeight="1" x14ac:dyDescent="0.15">
      <c r="A42" s="467"/>
      <c r="B42" s="229" t="s">
        <v>2667</v>
      </c>
      <c r="C42" s="82" t="s">
        <v>2868</v>
      </c>
      <c r="D42" s="241" t="s">
        <v>2647</v>
      </c>
      <c r="E42" s="62" t="s">
        <v>2870</v>
      </c>
      <c r="F42" s="241" t="s">
        <v>2648</v>
      </c>
      <c r="G42" s="228"/>
      <c r="H42" s="228"/>
      <c r="I42" s="5"/>
      <c r="J42" s="396"/>
      <c r="K42" s="397"/>
      <c r="L42" s="397"/>
      <c r="M42" s="397"/>
      <c r="N42" s="398"/>
    </row>
    <row r="43" spans="1:14" ht="22.5" customHeight="1" x14ac:dyDescent="0.15">
      <c r="A43" s="440"/>
      <c r="B43" s="229" t="s">
        <v>84</v>
      </c>
      <c r="C43" s="457" t="s">
        <v>2871</v>
      </c>
      <c r="D43" s="457"/>
      <c r="E43" s="457"/>
      <c r="F43" s="457"/>
      <c r="G43" s="457"/>
      <c r="H43" s="468"/>
      <c r="I43" s="5"/>
      <c r="J43" s="390" t="s">
        <v>2670</v>
      </c>
      <c r="K43" s="391"/>
      <c r="L43" s="391"/>
      <c r="M43" s="391"/>
      <c r="N43" s="392"/>
    </row>
    <row r="44" spans="1:14" ht="22.5" customHeight="1" x14ac:dyDescent="0.15">
      <c r="A44" s="374" t="s">
        <v>2810</v>
      </c>
      <c r="B44" s="221"/>
      <c r="C44" s="25" t="s">
        <v>2860</v>
      </c>
      <c r="J44" s="338" t="s">
        <v>2813</v>
      </c>
      <c r="K44" s="379"/>
      <c r="L44" s="379"/>
      <c r="M44" s="379"/>
      <c r="N44" s="380"/>
    </row>
    <row r="45" spans="1:14" ht="22.5" customHeight="1" x14ac:dyDescent="0.15">
      <c r="A45" s="467"/>
      <c r="B45" s="180" t="s">
        <v>2687</v>
      </c>
      <c r="C45" s="250" t="s">
        <v>4</v>
      </c>
      <c r="D45" s="108">
        <v>6</v>
      </c>
      <c r="E45" s="78" t="s">
        <v>2811</v>
      </c>
      <c r="J45" s="344"/>
      <c r="K45" s="345"/>
      <c r="L45" s="345"/>
      <c r="M45" s="345"/>
      <c r="N45" s="346"/>
    </row>
    <row r="46" spans="1:14" ht="22.5" customHeight="1" x14ac:dyDescent="0.15">
      <c r="A46" s="440"/>
      <c r="B46" s="180" t="s">
        <v>2687</v>
      </c>
      <c r="C46" s="372" t="s">
        <v>2812</v>
      </c>
      <c r="D46" s="373"/>
      <c r="E46" s="580" t="s">
        <v>2872</v>
      </c>
      <c r="F46" s="581"/>
      <c r="G46" s="581"/>
      <c r="H46" s="670"/>
      <c r="J46" s="347"/>
      <c r="K46" s="348"/>
      <c r="L46" s="348"/>
      <c r="M46" s="348"/>
      <c r="N46" s="349"/>
    </row>
    <row r="47" spans="1:14" ht="22.5" customHeight="1" x14ac:dyDescent="0.15">
      <c r="A47" s="374" t="s">
        <v>41</v>
      </c>
      <c r="B47" s="258"/>
      <c r="C47" s="252" t="s">
        <v>2873</v>
      </c>
      <c r="D47" s="133"/>
      <c r="E47" s="133"/>
      <c r="F47" s="133"/>
      <c r="G47" s="133"/>
      <c r="H47" s="133"/>
      <c r="I47" s="1"/>
      <c r="J47" s="338" t="s">
        <v>2756</v>
      </c>
      <c r="K47" s="339"/>
      <c r="L47" s="339"/>
      <c r="M47" s="339"/>
      <c r="N47" s="340"/>
    </row>
    <row r="48" spans="1:14" ht="22.5" customHeight="1" x14ac:dyDescent="0.15">
      <c r="A48" s="389"/>
      <c r="B48" s="240" t="s">
        <v>2625</v>
      </c>
      <c r="C48" s="393"/>
      <c r="D48" s="394"/>
      <c r="E48" s="394"/>
      <c r="F48" s="394"/>
      <c r="G48" s="394"/>
      <c r="H48" s="395"/>
      <c r="I48" s="1"/>
      <c r="J48" s="396"/>
      <c r="K48" s="397"/>
      <c r="L48" s="397"/>
      <c r="M48" s="397"/>
      <c r="N48" s="398"/>
    </row>
    <row r="49" spans="1:14" ht="22.5" customHeight="1" x14ac:dyDescent="0.15">
      <c r="A49" s="374" t="s">
        <v>2757</v>
      </c>
      <c r="B49" s="263" t="s">
        <v>2764</v>
      </c>
      <c r="C49" s="137"/>
      <c r="D49" s="175" t="s">
        <v>36</v>
      </c>
      <c r="E49" s="133"/>
      <c r="F49" s="133"/>
      <c r="G49" s="133"/>
      <c r="H49" s="1"/>
      <c r="I49" s="1"/>
      <c r="J49" s="338" t="s">
        <v>2836</v>
      </c>
      <c r="K49" s="339"/>
      <c r="L49" s="339"/>
      <c r="M49" s="339"/>
      <c r="N49" s="340"/>
    </row>
    <row r="50" spans="1:14" ht="22.5" customHeight="1" x14ac:dyDescent="0.15">
      <c r="A50" s="376"/>
      <c r="B50" s="263" t="s">
        <v>2758</v>
      </c>
      <c r="C50" s="112">
        <v>1010</v>
      </c>
      <c r="D50" s="132" t="s">
        <v>2765</v>
      </c>
      <c r="E50" s="112">
        <v>1010</v>
      </c>
      <c r="F50" s="122" t="s">
        <v>42</v>
      </c>
      <c r="G50" s="133"/>
      <c r="H50" s="1"/>
      <c r="I50" s="1"/>
      <c r="J50" s="341"/>
      <c r="K50" s="342"/>
      <c r="L50" s="342"/>
      <c r="M50" s="342"/>
      <c r="N50" s="343"/>
    </row>
    <row r="51" spans="1:14" ht="22.5" customHeight="1" x14ac:dyDescent="0.15">
      <c r="A51" s="376"/>
      <c r="B51" s="240" t="s">
        <v>2760</v>
      </c>
      <c r="C51" s="137" t="s">
        <v>2874</v>
      </c>
      <c r="D51" s="79"/>
      <c r="E51" s="133"/>
      <c r="F51" s="133"/>
      <c r="G51" s="133"/>
      <c r="H51" s="1"/>
      <c r="I51" s="1"/>
      <c r="J51" s="344" t="s">
        <v>2763</v>
      </c>
      <c r="K51" s="345"/>
      <c r="L51" s="345"/>
      <c r="M51" s="345"/>
      <c r="N51" s="346"/>
    </row>
    <row r="52" spans="1:14" ht="22.5" customHeight="1" x14ac:dyDescent="0.15">
      <c r="A52" s="376"/>
      <c r="B52" s="447" t="s">
        <v>2761</v>
      </c>
      <c r="C52" s="381" t="s">
        <v>2894</v>
      </c>
      <c r="D52" s="472"/>
      <c r="E52" s="472"/>
      <c r="F52" s="472"/>
      <c r="G52" s="472"/>
      <c r="H52" s="473"/>
      <c r="I52" s="1"/>
      <c r="J52" s="341" t="s">
        <v>2895</v>
      </c>
      <c r="K52" s="345"/>
      <c r="L52" s="345"/>
      <c r="M52" s="345"/>
      <c r="N52" s="346"/>
    </row>
    <row r="53" spans="1:14" ht="22.5" customHeight="1" x14ac:dyDescent="0.15">
      <c r="A53" s="376"/>
      <c r="B53" s="448"/>
      <c r="C53" s="474"/>
      <c r="D53" s="475"/>
      <c r="E53" s="475"/>
      <c r="F53" s="475"/>
      <c r="G53" s="475"/>
      <c r="H53" s="476"/>
      <c r="I53" s="1"/>
      <c r="J53" s="344"/>
      <c r="K53" s="345"/>
      <c r="L53" s="345"/>
      <c r="M53" s="345"/>
      <c r="N53" s="346"/>
    </row>
    <row r="54" spans="1:14" ht="22.5" customHeight="1" x14ac:dyDescent="0.15">
      <c r="A54" s="376"/>
      <c r="B54" s="448"/>
      <c r="C54" s="474"/>
      <c r="D54" s="475"/>
      <c r="E54" s="475"/>
      <c r="F54" s="475"/>
      <c r="G54" s="475"/>
      <c r="H54" s="476"/>
      <c r="I54" s="1"/>
      <c r="J54" s="344"/>
      <c r="K54" s="345"/>
      <c r="L54" s="345"/>
      <c r="M54" s="345"/>
      <c r="N54" s="346"/>
    </row>
    <row r="55" spans="1:14" ht="22.5" customHeight="1" x14ac:dyDescent="0.15">
      <c r="A55" s="376"/>
      <c r="B55" s="431"/>
      <c r="C55" s="477"/>
      <c r="D55" s="478"/>
      <c r="E55" s="478"/>
      <c r="F55" s="478"/>
      <c r="G55" s="478"/>
      <c r="H55" s="479"/>
      <c r="I55" s="1"/>
      <c r="J55" s="347"/>
      <c r="K55" s="348"/>
      <c r="L55" s="348"/>
      <c r="M55" s="348"/>
      <c r="N55" s="349"/>
    </row>
    <row r="56" spans="1:14" ht="22.5" customHeight="1" x14ac:dyDescent="0.15">
      <c r="A56" s="376"/>
      <c r="B56" s="447" t="s">
        <v>45</v>
      </c>
      <c r="C56" s="260" t="s">
        <v>2863</v>
      </c>
      <c r="D56" s="133"/>
      <c r="E56" s="133"/>
      <c r="F56" s="133"/>
      <c r="G56" s="133"/>
      <c r="H56" s="1"/>
      <c r="I56" s="1"/>
      <c r="J56" s="338" t="s">
        <v>2766</v>
      </c>
      <c r="K56" s="379"/>
      <c r="L56" s="379"/>
      <c r="M56" s="379"/>
      <c r="N56" s="380"/>
    </row>
    <row r="57" spans="1:14" ht="22.5" customHeight="1" x14ac:dyDescent="0.15">
      <c r="A57" s="376"/>
      <c r="B57" s="431"/>
      <c r="C57" s="241" t="s">
        <v>46</v>
      </c>
      <c r="D57" s="25" t="s">
        <v>2874</v>
      </c>
      <c r="E57" s="246" t="s">
        <v>2631</v>
      </c>
      <c r="F57" s="15"/>
      <c r="G57" s="64"/>
      <c r="H57" s="44" t="s">
        <v>42</v>
      </c>
      <c r="I57" s="1"/>
      <c r="J57" s="347"/>
      <c r="K57" s="348"/>
      <c r="L57" s="348"/>
      <c r="M57" s="348"/>
      <c r="N57" s="349"/>
    </row>
    <row r="58" spans="1:14" ht="22.5" customHeight="1" x14ac:dyDescent="0.15">
      <c r="A58" s="376"/>
      <c r="B58" s="241" t="s">
        <v>2629</v>
      </c>
      <c r="C58" s="260" t="s">
        <v>2875</v>
      </c>
      <c r="D58" s="407" t="s">
        <v>2625</v>
      </c>
      <c r="E58" s="407"/>
      <c r="F58" s="680"/>
      <c r="G58" s="522"/>
      <c r="H58" s="681"/>
      <c r="I58" s="1"/>
      <c r="J58" s="378" t="s">
        <v>2768</v>
      </c>
      <c r="K58" s="379"/>
      <c r="L58" s="379"/>
      <c r="M58" s="379"/>
      <c r="N58" s="380"/>
    </row>
    <row r="59" spans="1:14" ht="22.5" customHeight="1" x14ac:dyDescent="0.15">
      <c r="A59" s="389"/>
      <c r="B59" s="241" t="s">
        <v>2630</v>
      </c>
      <c r="C59" s="237" t="s">
        <v>2876</v>
      </c>
      <c r="D59" s="260" t="s">
        <v>2877</v>
      </c>
      <c r="E59" s="449" t="s">
        <v>2625</v>
      </c>
      <c r="F59" s="450"/>
      <c r="G59" s="580"/>
      <c r="H59" s="670"/>
      <c r="I59" s="1"/>
      <c r="J59" s="347"/>
      <c r="K59" s="348"/>
      <c r="L59" s="348"/>
      <c r="M59" s="348"/>
      <c r="N59" s="349"/>
    </row>
    <row r="60" spans="1:14" ht="22.5" customHeight="1" x14ac:dyDescent="0.15">
      <c r="A60" s="374" t="s">
        <v>48</v>
      </c>
      <c r="B60" s="221"/>
      <c r="C60" s="25" t="s">
        <v>2863</v>
      </c>
      <c r="I60" s="1"/>
      <c r="J60" s="378" t="s">
        <v>2769</v>
      </c>
      <c r="K60" s="379"/>
      <c r="L60" s="379"/>
      <c r="M60" s="379"/>
      <c r="N60" s="380"/>
    </row>
    <row r="61" spans="1:14" ht="22.5" customHeight="1" x14ac:dyDescent="0.15">
      <c r="A61" s="389"/>
      <c r="B61" s="263" t="s">
        <v>2634</v>
      </c>
      <c r="C61" s="15">
        <v>10</v>
      </c>
      <c r="D61" s="171" t="s">
        <v>2878</v>
      </c>
      <c r="E61" s="241" t="s">
        <v>2627</v>
      </c>
      <c r="F61" s="15">
        <v>50</v>
      </c>
      <c r="G61" s="75" t="str">
        <f>IF(D61="","",D61)</f>
        <v>円</v>
      </c>
      <c r="I61" s="1"/>
      <c r="J61" s="344"/>
      <c r="K61" s="345"/>
      <c r="L61" s="345"/>
      <c r="M61" s="345"/>
      <c r="N61" s="346"/>
    </row>
    <row r="62" spans="1:14" ht="22.5" customHeight="1" x14ac:dyDescent="0.15">
      <c r="A62" s="374" t="s">
        <v>2633</v>
      </c>
      <c r="B62" s="221"/>
      <c r="C62" s="25" t="s">
        <v>2874</v>
      </c>
      <c r="I62" s="1"/>
      <c r="J62" s="344"/>
      <c r="K62" s="345"/>
      <c r="L62" s="345"/>
      <c r="M62" s="345"/>
      <c r="N62" s="346"/>
    </row>
    <row r="63" spans="1:14" ht="22.5" customHeight="1" x14ac:dyDescent="0.15">
      <c r="A63" s="440"/>
      <c r="B63" s="263" t="s">
        <v>2634</v>
      </c>
      <c r="C63" s="230" t="s">
        <v>0</v>
      </c>
      <c r="D63" s="25"/>
      <c r="E63" s="122" t="s">
        <v>49</v>
      </c>
      <c r="F63" s="172"/>
      <c r="G63" s="64"/>
      <c r="I63" s="1"/>
      <c r="J63" s="347"/>
      <c r="K63" s="348"/>
      <c r="L63" s="348"/>
      <c r="M63" s="348"/>
      <c r="N63" s="349"/>
    </row>
    <row r="64" spans="1:14" ht="22.5" customHeight="1" x14ac:dyDescent="0.15">
      <c r="A64" s="469" t="s">
        <v>2706</v>
      </c>
      <c r="B64" s="447" t="s">
        <v>448</v>
      </c>
      <c r="C64" s="390" t="s">
        <v>2879</v>
      </c>
      <c r="D64" s="379"/>
      <c r="E64" s="6"/>
      <c r="I64" s="4"/>
      <c r="J64" s="390" t="s">
        <v>2838</v>
      </c>
      <c r="K64" s="391"/>
      <c r="L64" s="391"/>
      <c r="M64" s="391"/>
      <c r="N64" s="392"/>
    </row>
    <row r="65" spans="1:14" ht="22.5" customHeight="1" x14ac:dyDescent="0.15">
      <c r="A65" s="470"/>
      <c r="B65" s="431"/>
      <c r="C65" s="12" t="s">
        <v>450</v>
      </c>
      <c r="D65" s="510"/>
      <c r="E65" s="514"/>
      <c r="F65" s="514"/>
      <c r="G65" s="514"/>
      <c r="H65" s="511"/>
      <c r="I65" s="4"/>
      <c r="J65" s="390" t="s">
        <v>2705</v>
      </c>
      <c r="K65" s="391"/>
      <c r="L65" s="391"/>
      <c r="M65" s="391"/>
      <c r="N65" s="392"/>
    </row>
    <row r="66" spans="1:14" ht="22.5" customHeight="1" x14ac:dyDescent="0.15">
      <c r="A66" s="470"/>
      <c r="B66" s="447" t="s">
        <v>11</v>
      </c>
      <c r="C66" s="196">
        <v>1</v>
      </c>
      <c r="D66" s="271" t="s">
        <v>2696</v>
      </c>
      <c r="E66" s="98" t="s">
        <v>2698</v>
      </c>
      <c r="F66" s="23" t="s">
        <v>2697</v>
      </c>
      <c r="G66" s="98" t="s">
        <v>2698</v>
      </c>
      <c r="H66" s="268"/>
      <c r="I66" s="4"/>
      <c r="J66" s="338" t="s">
        <v>2710</v>
      </c>
      <c r="K66" s="339"/>
      <c r="L66" s="339"/>
      <c r="M66" s="339"/>
      <c r="N66" s="340"/>
    </row>
    <row r="67" spans="1:14" ht="22.5" customHeight="1" x14ac:dyDescent="0.15">
      <c r="A67" s="470"/>
      <c r="B67" s="448"/>
      <c r="C67" s="197">
        <v>2</v>
      </c>
      <c r="D67" s="271" t="s">
        <v>2696</v>
      </c>
      <c r="E67" s="98" t="s">
        <v>2698</v>
      </c>
      <c r="F67" s="23" t="s">
        <v>2697</v>
      </c>
      <c r="G67" s="98" t="s">
        <v>2698</v>
      </c>
      <c r="H67" s="268"/>
      <c r="I67" s="4"/>
      <c r="J67" s="341"/>
      <c r="K67" s="342"/>
      <c r="L67" s="342"/>
      <c r="M67" s="342"/>
      <c r="N67" s="343"/>
    </row>
    <row r="68" spans="1:14" ht="22.5" customHeight="1" x14ac:dyDescent="0.15">
      <c r="A68" s="470"/>
      <c r="B68" s="448"/>
      <c r="C68" s="197">
        <v>3</v>
      </c>
      <c r="D68" s="271" t="s">
        <v>2696</v>
      </c>
      <c r="E68" s="98" t="s">
        <v>2698</v>
      </c>
      <c r="F68" s="23" t="s">
        <v>2697</v>
      </c>
      <c r="G68" s="98" t="s">
        <v>2698</v>
      </c>
      <c r="H68" s="268"/>
      <c r="I68" s="4"/>
      <c r="J68" s="341"/>
      <c r="K68" s="342"/>
      <c r="L68" s="342"/>
      <c r="M68" s="342"/>
      <c r="N68" s="343"/>
    </row>
    <row r="69" spans="1:14" ht="22.5" customHeight="1" x14ac:dyDescent="0.15">
      <c r="A69" s="470"/>
      <c r="B69" s="431"/>
      <c r="C69" s="197">
        <v>4</v>
      </c>
      <c r="D69" s="271" t="s">
        <v>2696</v>
      </c>
      <c r="E69" s="98" t="s">
        <v>2698</v>
      </c>
      <c r="F69" s="23" t="s">
        <v>2697</v>
      </c>
      <c r="G69" s="98" t="s">
        <v>2698</v>
      </c>
      <c r="H69" s="268"/>
      <c r="I69" s="4"/>
      <c r="J69" s="341"/>
      <c r="K69" s="342"/>
      <c r="L69" s="342"/>
      <c r="M69" s="342"/>
      <c r="N69" s="343"/>
    </row>
    <row r="70" spans="1:14" ht="22.5" customHeight="1" x14ac:dyDescent="0.15">
      <c r="A70" s="470"/>
      <c r="B70" s="263" t="s">
        <v>2696</v>
      </c>
      <c r="C70" s="208">
        <v>0.33333333333333331</v>
      </c>
      <c r="D70" s="23" t="s">
        <v>2697</v>
      </c>
      <c r="E70" s="208">
        <v>0.70833333333333337</v>
      </c>
      <c r="F70" s="241" t="s">
        <v>14</v>
      </c>
      <c r="G70" s="99">
        <v>6</v>
      </c>
      <c r="H70" s="260" t="s">
        <v>2880</v>
      </c>
      <c r="I70" s="4"/>
      <c r="J70" s="396"/>
      <c r="K70" s="397"/>
      <c r="L70" s="397"/>
      <c r="M70" s="397"/>
      <c r="N70" s="398"/>
    </row>
    <row r="71" spans="1:14" ht="22.5" customHeight="1" x14ac:dyDescent="0.15">
      <c r="A71" s="470"/>
      <c r="B71" s="263" t="s">
        <v>446</v>
      </c>
      <c r="C71" s="25" t="s">
        <v>2859</v>
      </c>
      <c r="D71" s="245" t="s">
        <v>439</v>
      </c>
      <c r="E71" s="24" t="s">
        <v>447</v>
      </c>
      <c r="F71" s="267"/>
      <c r="G71" s="221" t="s">
        <v>2708</v>
      </c>
      <c r="H71" s="268"/>
      <c r="I71" s="4"/>
      <c r="J71" s="390" t="s">
        <v>2709</v>
      </c>
      <c r="K71" s="391"/>
      <c r="L71" s="391"/>
      <c r="M71" s="391"/>
      <c r="N71" s="392"/>
    </row>
    <row r="72" spans="1:14" ht="22.5" customHeight="1" x14ac:dyDescent="0.15">
      <c r="A72" s="470"/>
      <c r="B72" s="263" t="s">
        <v>13</v>
      </c>
      <c r="C72" s="209">
        <v>60</v>
      </c>
      <c r="D72" s="221" t="s">
        <v>7</v>
      </c>
      <c r="G72" s="100"/>
      <c r="H72" s="268"/>
      <c r="I72" s="4"/>
      <c r="J72" s="390" t="s">
        <v>2816</v>
      </c>
      <c r="K72" s="391"/>
      <c r="L72" s="391"/>
      <c r="M72" s="391"/>
      <c r="N72" s="392"/>
    </row>
    <row r="73" spans="1:14" ht="22.5" customHeight="1" x14ac:dyDescent="0.15">
      <c r="A73" s="470"/>
      <c r="B73" s="263" t="s">
        <v>2890</v>
      </c>
      <c r="C73" s="263" t="s">
        <v>2814</v>
      </c>
      <c r="D73" s="210"/>
      <c r="E73" s="229" t="s">
        <v>36</v>
      </c>
      <c r="G73" s="100"/>
      <c r="H73" s="268"/>
      <c r="I73" s="4"/>
      <c r="J73" s="236"/>
      <c r="K73" s="234"/>
      <c r="L73" s="234"/>
      <c r="M73" s="234"/>
      <c r="N73" s="235"/>
    </row>
    <row r="74" spans="1:14" ht="22.5" customHeight="1" x14ac:dyDescent="0.15">
      <c r="A74" s="470"/>
      <c r="B74" s="263" t="s">
        <v>2891</v>
      </c>
      <c r="C74" s="263" t="s">
        <v>2892</v>
      </c>
      <c r="D74" s="210">
        <v>2</v>
      </c>
      <c r="E74" s="229" t="s">
        <v>2893</v>
      </c>
      <c r="G74" s="100"/>
      <c r="H74" s="268"/>
      <c r="I74" s="4"/>
      <c r="J74" s="390" t="s">
        <v>2817</v>
      </c>
      <c r="K74" s="391"/>
      <c r="L74" s="391"/>
      <c r="M74" s="391"/>
      <c r="N74" s="392"/>
    </row>
    <row r="75" spans="1:14" ht="22.5" customHeight="1" x14ac:dyDescent="0.15">
      <c r="A75" s="471"/>
      <c r="B75" s="241" t="s">
        <v>449</v>
      </c>
      <c r="C75" s="580" t="s">
        <v>2881</v>
      </c>
      <c r="D75" s="581"/>
      <c r="E75" s="581"/>
      <c r="F75" s="581"/>
      <c r="G75" s="581"/>
      <c r="H75" s="670"/>
      <c r="I75" s="4"/>
      <c r="J75" s="390" t="s">
        <v>2707</v>
      </c>
      <c r="K75" s="391"/>
      <c r="L75" s="391"/>
      <c r="M75" s="391"/>
      <c r="N75" s="392"/>
    </row>
    <row r="76" spans="1:14" ht="22.5" customHeight="1" x14ac:dyDescent="0.15">
      <c r="A76" s="443" t="s">
        <v>15</v>
      </c>
      <c r="B76" s="495" t="s">
        <v>2729</v>
      </c>
      <c r="C76" s="241" t="s">
        <v>31</v>
      </c>
      <c r="D76" s="241" t="s">
        <v>32</v>
      </c>
      <c r="E76" s="241" t="s">
        <v>33</v>
      </c>
      <c r="F76" s="241" t="s">
        <v>451</v>
      </c>
      <c r="G76" s="241" t="s">
        <v>34</v>
      </c>
      <c r="H76" s="241" t="s">
        <v>35</v>
      </c>
      <c r="J76" s="338" t="s">
        <v>2784</v>
      </c>
      <c r="K76" s="339"/>
      <c r="L76" s="339"/>
      <c r="M76" s="339"/>
      <c r="N76" s="340"/>
    </row>
    <row r="77" spans="1:14" ht="22.5" customHeight="1" x14ac:dyDescent="0.15">
      <c r="A77" s="467"/>
      <c r="B77" s="496"/>
      <c r="C77" s="164"/>
      <c r="D77" s="164"/>
      <c r="E77" s="164"/>
      <c r="F77" s="164"/>
      <c r="G77" s="164"/>
      <c r="H77" s="164"/>
      <c r="J77" s="341"/>
      <c r="K77" s="342"/>
      <c r="L77" s="342"/>
      <c r="M77" s="342"/>
      <c r="N77" s="343"/>
    </row>
    <row r="78" spans="1:14" ht="22.5" customHeight="1" x14ac:dyDescent="0.15">
      <c r="A78" s="467"/>
      <c r="B78" s="496"/>
      <c r="C78" s="241" t="s">
        <v>36</v>
      </c>
      <c r="D78" s="241" t="s">
        <v>37</v>
      </c>
      <c r="G78" s="243"/>
      <c r="H78" s="243"/>
      <c r="J78" s="341"/>
      <c r="K78" s="342"/>
      <c r="L78" s="342"/>
      <c r="M78" s="342"/>
      <c r="N78" s="343"/>
    </row>
    <row r="79" spans="1:14" ht="22.5" customHeight="1" x14ac:dyDescent="0.15">
      <c r="A79" s="467"/>
      <c r="B79" s="497"/>
      <c r="C79" s="164"/>
      <c r="D79" s="164"/>
      <c r="G79" s="5"/>
      <c r="H79" s="5"/>
      <c r="J79" s="341"/>
      <c r="K79" s="342"/>
      <c r="L79" s="342"/>
      <c r="M79" s="342"/>
      <c r="N79" s="343"/>
    </row>
    <row r="80" spans="1:14" ht="22.5" customHeight="1" x14ac:dyDescent="0.15">
      <c r="A80" s="467"/>
      <c r="B80" s="495" t="s">
        <v>2720</v>
      </c>
      <c r="C80" s="241" t="s">
        <v>2647</v>
      </c>
      <c r="D80" s="110" t="s">
        <v>2731</v>
      </c>
      <c r="E80" s="110" t="s">
        <v>2732</v>
      </c>
      <c r="F80" s="110" t="s">
        <v>2733</v>
      </c>
      <c r="G80" s="110" t="s">
        <v>2734</v>
      </c>
      <c r="H80" s="110" t="s">
        <v>2735</v>
      </c>
      <c r="J80" s="341"/>
      <c r="K80" s="342"/>
      <c r="L80" s="342"/>
      <c r="M80" s="342"/>
      <c r="N80" s="343"/>
    </row>
    <row r="81" spans="1:14" ht="22.5" customHeight="1" x14ac:dyDescent="0.15">
      <c r="A81" s="467"/>
      <c r="B81" s="496"/>
      <c r="C81" s="241" t="s">
        <v>2721</v>
      </c>
      <c r="D81" s="164"/>
      <c r="E81" s="164"/>
      <c r="F81" s="164"/>
      <c r="G81" s="164"/>
      <c r="H81" s="164"/>
      <c r="J81" s="341"/>
      <c r="K81" s="342"/>
      <c r="L81" s="342"/>
      <c r="M81" s="342"/>
      <c r="N81" s="343"/>
    </row>
    <row r="82" spans="1:14" ht="22.5" customHeight="1" x14ac:dyDescent="0.15">
      <c r="A82" s="467"/>
      <c r="B82" s="497"/>
      <c r="C82" s="241" t="s">
        <v>2722</v>
      </c>
      <c r="D82" s="164"/>
      <c r="E82" s="164"/>
      <c r="F82" s="164"/>
      <c r="G82" s="164"/>
      <c r="H82" s="164"/>
      <c r="J82" s="341"/>
      <c r="K82" s="342"/>
      <c r="L82" s="342"/>
      <c r="M82" s="342"/>
      <c r="N82" s="343"/>
    </row>
    <row r="83" spans="1:14" ht="22.5" customHeight="1" x14ac:dyDescent="0.15">
      <c r="A83" s="467"/>
      <c r="B83" s="232" t="s">
        <v>38</v>
      </c>
      <c r="C83" s="260" t="s">
        <v>2840</v>
      </c>
      <c r="D83" s="5"/>
      <c r="E83" s="5"/>
      <c r="F83" s="5"/>
      <c r="G83" s="5"/>
      <c r="H83" s="5"/>
      <c r="J83" s="341" t="s">
        <v>2738</v>
      </c>
      <c r="K83" s="342"/>
      <c r="L83" s="342"/>
      <c r="M83" s="342"/>
      <c r="N83" s="343"/>
    </row>
    <row r="84" spans="1:14" ht="22.5" customHeight="1" x14ac:dyDescent="0.15">
      <c r="A84" s="467"/>
      <c r="B84" s="407" t="s">
        <v>44</v>
      </c>
      <c r="C84" s="227" t="s">
        <v>2724</v>
      </c>
      <c r="D84" s="241" t="s">
        <v>2725</v>
      </c>
      <c r="E84" s="241" t="s">
        <v>2727</v>
      </c>
      <c r="F84" s="240" t="s">
        <v>2728</v>
      </c>
      <c r="H84" s="5"/>
      <c r="J84" s="341" t="s">
        <v>2739</v>
      </c>
      <c r="K84" s="342"/>
      <c r="L84" s="342"/>
      <c r="M84" s="342"/>
      <c r="N84" s="343"/>
    </row>
    <row r="85" spans="1:14" ht="22.5" customHeight="1" x14ac:dyDescent="0.15">
      <c r="A85" s="467"/>
      <c r="B85" s="407"/>
      <c r="C85" s="108"/>
      <c r="D85" s="109"/>
      <c r="E85" s="109" t="s">
        <v>2839</v>
      </c>
      <c r="F85" s="109"/>
      <c r="H85" s="5"/>
      <c r="J85" s="341"/>
      <c r="K85" s="342"/>
      <c r="L85" s="342"/>
      <c r="M85" s="342"/>
      <c r="N85" s="343"/>
    </row>
    <row r="86" spans="1:14" ht="22.5" customHeight="1" x14ac:dyDescent="0.15">
      <c r="A86" s="467"/>
      <c r="B86" s="399" t="s">
        <v>2737</v>
      </c>
      <c r="C86" s="408"/>
      <c r="D86" s="400"/>
      <c r="E86" s="108">
        <v>3</v>
      </c>
      <c r="F86" s="75" t="s">
        <v>36</v>
      </c>
      <c r="H86" s="5"/>
      <c r="J86" s="341" t="s">
        <v>2741</v>
      </c>
      <c r="K86" s="342"/>
      <c r="L86" s="342"/>
      <c r="M86" s="342"/>
      <c r="N86" s="343"/>
    </row>
    <row r="87" spans="1:14" ht="22.5" customHeight="1" x14ac:dyDescent="0.15">
      <c r="A87" s="467"/>
      <c r="B87" s="407" t="s">
        <v>449</v>
      </c>
      <c r="C87" s="682"/>
      <c r="D87" s="683"/>
      <c r="E87" s="683"/>
      <c r="F87" s="683"/>
      <c r="G87" s="683"/>
      <c r="H87" s="684"/>
      <c r="I87" s="4"/>
      <c r="J87" s="341" t="s">
        <v>2740</v>
      </c>
      <c r="K87" s="342"/>
      <c r="L87" s="342"/>
      <c r="M87" s="342"/>
      <c r="N87" s="343"/>
    </row>
    <row r="88" spans="1:14" ht="22.5" customHeight="1" x14ac:dyDescent="0.15">
      <c r="A88" s="440"/>
      <c r="B88" s="407"/>
      <c r="C88" s="685"/>
      <c r="D88" s="686"/>
      <c r="E88" s="686"/>
      <c r="F88" s="686"/>
      <c r="G88" s="686"/>
      <c r="H88" s="687"/>
      <c r="I88" s="4"/>
      <c r="J88" s="396"/>
      <c r="K88" s="397"/>
      <c r="L88" s="397"/>
      <c r="M88" s="397"/>
      <c r="N88" s="398"/>
    </row>
    <row r="89" spans="1:14" ht="22.5" customHeight="1" x14ac:dyDescent="0.15">
      <c r="A89" s="374" t="s">
        <v>17</v>
      </c>
      <c r="B89" s="221"/>
      <c r="C89" s="680" t="s">
        <v>2882</v>
      </c>
      <c r="D89" s="681"/>
      <c r="I89" s="5"/>
      <c r="J89" s="338" t="s">
        <v>2743</v>
      </c>
      <c r="K89" s="339"/>
      <c r="L89" s="339"/>
      <c r="M89" s="339"/>
      <c r="N89" s="340"/>
    </row>
    <row r="90" spans="1:14" ht="22.5" customHeight="1" x14ac:dyDescent="0.15">
      <c r="A90" s="376"/>
      <c r="B90" s="447" t="s">
        <v>455</v>
      </c>
      <c r="C90" s="241" t="s">
        <v>19</v>
      </c>
      <c r="D90" s="73"/>
      <c r="I90" s="5"/>
      <c r="J90" s="341"/>
      <c r="K90" s="342"/>
      <c r="L90" s="342"/>
      <c r="M90" s="342"/>
      <c r="N90" s="343"/>
    </row>
    <row r="91" spans="1:14" ht="22.5" customHeight="1" x14ac:dyDescent="0.15">
      <c r="A91" s="376"/>
      <c r="B91" s="448"/>
      <c r="C91" s="241" t="s">
        <v>20</v>
      </c>
      <c r="D91" s="70"/>
      <c r="I91" s="5"/>
      <c r="J91" s="341"/>
      <c r="K91" s="342"/>
      <c r="L91" s="342"/>
      <c r="M91" s="342"/>
      <c r="N91" s="343"/>
    </row>
    <row r="92" spans="1:14" ht="22.5" customHeight="1" x14ac:dyDescent="0.15">
      <c r="A92" s="376"/>
      <c r="B92" s="448"/>
      <c r="C92" s="241" t="s">
        <v>21</v>
      </c>
      <c r="D92" s="70"/>
      <c r="I92" s="5"/>
      <c r="J92" s="341"/>
      <c r="K92" s="342"/>
      <c r="L92" s="342"/>
      <c r="M92" s="342"/>
      <c r="N92" s="343"/>
    </row>
    <row r="93" spans="1:14" ht="22.5" customHeight="1" x14ac:dyDescent="0.15">
      <c r="A93" s="376"/>
      <c r="B93" s="448"/>
      <c r="C93" s="241" t="s">
        <v>22</v>
      </c>
      <c r="D93" s="70"/>
      <c r="H93" s="4"/>
      <c r="I93" s="4"/>
      <c r="J93" s="341"/>
      <c r="K93" s="342"/>
      <c r="L93" s="342"/>
      <c r="M93" s="342"/>
      <c r="N93" s="343"/>
    </row>
    <row r="94" spans="1:14" ht="22.5" customHeight="1" x14ac:dyDescent="0.15">
      <c r="A94" s="376"/>
      <c r="B94" s="448"/>
      <c r="C94" s="241" t="s">
        <v>23</v>
      </c>
      <c r="D94" s="70"/>
      <c r="H94" s="4"/>
      <c r="I94" s="4"/>
      <c r="J94" s="341"/>
      <c r="K94" s="342"/>
      <c r="L94" s="342"/>
      <c r="M94" s="342"/>
      <c r="N94" s="343"/>
    </row>
    <row r="95" spans="1:14" ht="22.5" customHeight="1" x14ac:dyDescent="0.15">
      <c r="A95" s="389"/>
      <c r="B95" s="431"/>
      <c r="C95" s="241" t="s">
        <v>24</v>
      </c>
      <c r="D95" s="70"/>
      <c r="E95" s="7"/>
      <c r="H95" s="4"/>
      <c r="I95" s="4"/>
      <c r="J95" s="341"/>
      <c r="K95" s="342"/>
      <c r="L95" s="342"/>
      <c r="M95" s="342"/>
      <c r="N95" s="343"/>
    </row>
    <row r="96" spans="1:14" ht="22.5" customHeight="1" x14ac:dyDescent="0.15">
      <c r="A96" s="374" t="s">
        <v>66</v>
      </c>
      <c r="B96" s="221"/>
      <c r="C96" s="680" t="s">
        <v>2882</v>
      </c>
      <c r="D96" s="681"/>
      <c r="E96" s="1"/>
      <c r="F96" s="1"/>
      <c r="G96" s="1"/>
      <c r="H96" s="1"/>
      <c r="I96" s="1"/>
      <c r="J96" s="341"/>
      <c r="K96" s="342"/>
      <c r="L96" s="342"/>
      <c r="M96" s="342"/>
      <c r="N96" s="343"/>
    </row>
    <row r="97" spans="1:14" ht="22.5" customHeight="1" x14ac:dyDescent="0.15">
      <c r="A97" s="389"/>
      <c r="B97" s="240" t="s">
        <v>2679</v>
      </c>
      <c r="C97" s="70"/>
      <c r="D97" s="7"/>
      <c r="H97" s="1"/>
      <c r="I97" s="1"/>
      <c r="J97" s="341"/>
      <c r="K97" s="342"/>
      <c r="L97" s="342"/>
      <c r="M97" s="342"/>
      <c r="N97" s="343"/>
    </row>
    <row r="98" spans="1:14" ht="22.5" customHeight="1" x14ac:dyDescent="0.15">
      <c r="A98" s="374" t="s">
        <v>65</v>
      </c>
      <c r="B98" s="221"/>
      <c r="C98" s="680" t="s">
        <v>2882</v>
      </c>
      <c r="D98" s="681"/>
      <c r="H98" s="1"/>
      <c r="I98" s="1"/>
      <c r="J98" s="341"/>
      <c r="K98" s="342"/>
      <c r="L98" s="342"/>
      <c r="M98" s="342"/>
      <c r="N98" s="343"/>
    </row>
    <row r="99" spans="1:14" ht="22.5" customHeight="1" x14ac:dyDescent="0.15">
      <c r="A99" s="440"/>
      <c r="B99" s="240" t="s">
        <v>2679</v>
      </c>
      <c r="C99" s="70" t="s">
        <v>2863</v>
      </c>
      <c r="D99" s="233" t="s">
        <v>2655</v>
      </c>
      <c r="E99" s="233" t="s">
        <v>25</v>
      </c>
      <c r="F99" s="73">
        <v>5</v>
      </c>
      <c r="G99" s="75" t="s">
        <v>456</v>
      </c>
      <c r="H99" s="1"/>
      <c r="I99" s="1"/>
      <c r="J99" s="341"/>
      <c r="K99" s="342"/>
      <c r="L99" s="342"/>
      <c r="M99" s="342"/>
      <c r="N99" s="343"/>
    </row>
    <row r="100" spans="1:14" ht="22.5" customHeight="1" x14ac:dyDescent="0.15">
      <c r="A100" s="374" t="s">
        <v>18</v>
      </c>
      <c r="B100" s="221"/>
      <c r="C100" s="680" t="s">
        <v>2882</v>
      </c>
      <c r="D100" s="681"/>
      <c r="H100" s="1"/>
      <c r="I100" s="1"/>
      <c r="J100" s="341"/>
      <c r="K100" s="342"/>
      <c r="L100" s="342"/>
      <c r="M100" s="342"/>
      <c r="N100" s="343"/>
    </row>
    <row r="101" spans="1:14" ht="22.5" customHeight="1" x14ac:dyDescent="0.15">
      <c r="A101" s="389"/>
      <c r="B101" s="240" t="s">
        <v>2679</v>
      </c>
      <c r="C101" s="70"/>
      <c r="D101" s="233" t="s">
        <v>2655</v>
      </c>
      <c r="E101" s="233" t="s">
        <v>26</v>
      </c>
      <c r="F101" s="73"/>
      <c r="G101" s="75" t="s">
        <v>27</v>
      </c>
      <c r="H101" s="1"/>
      <c r="I101" s="1"/>
      <c r="J101" s="341"/>
      <c r="K101" s="342"/>
      <c r="L101" s="342"/>
      <c r="M101" s="342"/>
      <c r="N101" s="343"/>
    </row>
    <row r="102" spans="1:14" ht="22.5" customHeight="1" x14ac:dyDescent="0.15">
      <c r="A102" s="443" t="s">
        <v>29</v>
      </c>
      <c r="B102" s="221"/>
      <c r="C102" s="680" t="s">
        <v>2883</v>
      </c>
      <c r="D102" s="681"/>
      <c r="H102" s="1"/>
      <c r="I102" s="1"/>
      <c r="J102" s="341"/>
      <c r="K102" s="342"/>
      <c r="L102" s="342"/>
      <c r="M102" s="342"/>
      <c r="N102" s="343"/>
    </row>
    <row r="103" spans="1:14" ht="22.5" customHeight="1" x14ac:dyDescent="0.15">
      <c r="A103" s="440"/>
      <c r="B103" s="240" t="s">
        <v>2679</v>
      </c>
      <c r="C103" s="70" t="s">
        <v>2874</v>
      </c>
      <c r="D103" s="233" t="s">
        <v>2655</v>
      </c>
      <c r="E103" s="233"/>
      <c r="F103" s="73"/>
      <c r="G103" s="75" t="s">
        <v>28</v>
      </c>
      <c r="H103" s="1"/>
      <c r="I103" s="1"/>
      <c r="J103" s="341"/>
      <c r="K103" s="342"/>
      <c r="L103" s="342"/>
      <c r="M103" s="342"/>
      <c r="N103" s="343"/>
    </row>
    <row r="104" spans="1:14" ht="22.5" customHeight="1" x14ac:dyDescent="0.15">
      <c r="A104" s="443" t="s">
        <v>30</v>
      </c>
      <c r="B104" s="221"/>
      <c r="C104" s="680" t="s">
        <v>2882</v>
      </c>
      <c r="D104" s="681"/>
      <c r="H104" s="1"/>
      <c r="I104" s="1"/>
      <c r="J104" s="341"/>
      <c r="K104" s="342"/>
      <c r="L104" s="342"/>
      <c r="M104" s="342"/>
      <c r="N104" s="343"/>
    </row>
    <row r="105" spans="1:14" ht="22.5" customHeight="1" x14ac:dyDescent="0.15">
      <c r="A105" s="440"/>
      <c r="B105" s="240" t="s">
        <v>2679</v>
      </c>
      <c r="C105" s="70"/>
      <c r="D105" s="233" t="s">
        <v>2655</v>
      </c>
      <c r="E105" s="76"/>
      <c r="F105" s="77"/>
      <c r="G105" s="78" t="s">
        <v>28</v>
      </c>
      <c r="H105" s="1"/>
      <c r="I105" s="1"/>
      <c r="J105" s="396"/>
      <c r="K105" s="397"/>
      <c r="L105" s="397"/>
      <c r="M105" s="397"/>
      <c r="N105" s="398"/>
    </row>
    <row r="106" spans="1:14" ht="22.5" customHeight="1" x14ac:dyDescent="0.15">
      <c r="A106" s="491" t="s">
        <v>39</v>
      </c>
      <c r="B106" s="240" t="s">
        <v>2751</v>
      </c>
      <c r="C106" s="25" t="s">
        <v>2884</v>
      </c>
      <c r="D106" s="407" t="s">
        <v>449</v>
      </c>
      <c r="E106" s="682" t="s">
        <v>2886</v>
      </c>
      <c r="F106" s="683"/>
      <c r="G106" s="683"/>
      <c r="H106" s="684"/>
      <c r="I106" s="1"/>
      <c r="J106" s="338" t="s">
        <v>2753</v>
      </c>
      <c r="K106" s="339"/>
      <c r="L106" s="339"/>
      <c r="M106" s="339"/>
      <c r="N106" s="340"/>
    </row>
    <row r="107" spans="1:14" ht="22.5" customHeight="1" x14ac:dyDescent="0.15">
      <c r="A107" s="491"/>
      <c r="B107" s="240" t="s">
        <v>2752</v>
      </c>
      <c r="C107" s="25" t="s">
        <v>2885</v>
      </c>
      <c r="D107" s="407"/>
      <c r="E107" s="685"/>
      <c r="F107" s="686"/>
      <c r="G107" s="686"/>
      <c r="H107" s="687"/>
      <c r="I107" s="1"/>
      <c r="J107" s="396"/>
      <c r="K107" s="397"/>
      <c r="L107" s="397"/>
      <c r="M107" s="397"/>
      <c r="N107" s="398"/>
    </row>
    <row r="108" spans="1:14" ht="22.5" customHeight="1" x14ac:dyDescent="0.15">
      <c r="A108" s="492" t="s">
        <v>463</v>
      </c>
      <c r="B108" s="493"/>
      <c r="C108" s="112" t="s">
        <v>2859</v>
      </c>
      <c r="D108" s="241" t="s">
        <v>449</v>
      </c>
      <c r="E108" s="680"/>
      <c r="F108" s="522"/>
      <c r="G108" s="522"/>
      <c r="H108" s="681"/>
      <c r="I108" s="1"/>
      <c r="J108" s="367" t="s">
        <v>2754</v>
      </c>
      <c r="K108" s="368"/>
      <c r="L108" s="368"/>
      <c r="M108" s="368"/>
      <c r="N108" s="369"/>
    </row>
    <row r="109" spans="1:14" ht="22.5" customHeight="1" x14ac:dyDescent="0.15">
      <c r="A109" s="489" t="s">
        <v>442</v>
      </c>
      <c r="B109" s="490"/>
      <c r="C109" s="248">
        <v>2</v>
      </c>
      <c r="D109" s="122" t="s">
        <v>10</v>
      </c>
      <c r="E109" s="268"/>
      <c r="F109" s="268"/>
      <c r="G109" s="268"/>
      <c r="H109" s="268"/>
      <c r="I109" s="4"/>
      <c r="J109" s="390" t="s">
        <v>2701</v>
      </c>
      <c r="K109" s="391"/>
      <c r="L109" s="391"/>
      <c r="M109" s="391"/>
      <c r="N109" s="392"/>
    </row>
    <row r="110" spans="1:14" ht="22.5" customHeight="1" x14ac:dyDescent="0.15">
      <c r="A110" s="443" t="s">
        <v>52</v>
      </c>
      <c r="B110" s="447" t="s">
        <v>2770</v>
      </c>
      <c r="C110" s="169" t="s">
        <v>2635</v>
      </c>
      <c r="D110" s="25" t="s">
        <v>2839</v>
      </c>
      <c r="F110" s="133"/>
      <c r="G110" s="133"/>
      <c r="H110" s="1"/>
      <c r="I110" s="1"/>
      <c r="J110" s="338" t="s">
        <v>2785</v>
      </c>
      <c r="K110" s="379"/>
      <c r="L110" s="379"/>
      <c r="M110" s="379"/>
      <c r="N110" s="380"/>
    </row>
    <row r="111" spans="1:14" ht="22.5" customHeight="1" x14ac:dyDescent="0.15">
      <c r="A111" s="467"/>
      <c r="B111" s="448"/>
      <c r="C111" s="169" t="s">
        <v>51</v>
      </c>
      <c r="D111" s="25" t="s">
        <v>2839</v>
      </c>
      <c r="E111" s="174" t="s">
        <v>2775</v>
      </c>
      <c r="F111" s="108">
        <v>1</v>
      </c>
      <c r="G111" s="122" t="s">
        <v>49</v>
      </c>
      <c r="H111" s="1"/>
      <c r="I111" s="1"/>
      <c r="J111" s="344"/>
      <c r="K111" s="345"/>
      <c r="L111" s="345"/>
      <c r="M111" s="345"/>
      <c r="N111" s="346"/>
    </row>
    <row r="112" spans="1:14" ht="22.5" customHeight="1" x14ac:dyDescent="0.15">
      <c r="A112" s="467"/>
      <c r="B112" s="448"/>
      <c r="C112" s="169" t="s">
        <v>2636</v>
      </c>
      <c r="D112" s="86"/>
      <c r="E112" s="133"/>
      <c r="F112" s="133"/>
      <c r="G112" s="133"/>
      <c r="H112" s="1"/>
      <c r="I112" s="1"/>
      <c r="J112" s="344"/>
      <c r="K112" s="345"/>
      <c r="L112" s="345"/>
      <c r="M112" s="345"/>
      <c r="N112" s="346"/>
    </row>
    <row r="113" spans="1:14" ht="22.5" customHeight="1" x14ac:dyDescent="0.15">
      <c r="A113" s="467"/>
      <c r="B113" s="431"/>
      <c r="C113" s="169" t="s">
        <v>44</v>
      </c>
      <c r="D113" s="510"/>
      <c r="E113" s="514"/>
      <c r="F113" s="514"/>
      <c r="G113" s="514"/>
      <c r="H113" s="511"/>
      <c r="I113" s="1"/>
      <c r="J113" s="347"/>
      <c r="K113" s="348"/>
      <c r="L113" s="348"/>
      <c r="M113" s="348"/>
      <c r="N113" s="349"/>
    </row>
    <row r="114" spans="1:14" ht="22.5" customHeight="1" x14ac:dyDescent="0.15">
      <c r="A114" s="467"/>
      <c r="B114" s="447" t="s">
        <v>2776</v>
      </c>
      <c r="C114" s="169" t="s">
        <v>2635</v>
      </c>
      <c r="D114" s="233" t="s">
        <v>2777</v>
      </c>
      <c r="E114" s="73">
        <v>7</v>
      </c>
      <c r="F114" s="175" t="s">
        <v>2778</v>
      </c>
      <c r="G114" s="133"/>
      <c r="H114" s="1"/>
      <c r="I114" s="1"/>
      <c r="J114" s="338" t="s">
        <v>2844</v>
      </c>
      <c r="K114" s="379"/>
      <c r="L114" s="379"/>
      <c r="M114" s="379"/>
      <c r="N114" s="380"/>
    </row>
    <row r="115" spans="1:14" ht="22.5" customHeight="1" x14ac:dyDescent="0.15">
      <c r="A115" s="467"/>
      <c r="B115" s="448"/>
      <c r="C115" s="169" t="s">
        <v>51</v>
      </c>
      <c r="D115" s="233" t="s">
        <v>2779</v>
      </c>
      <c r="E115" s="73">
        <v>10</v>
      </c>
      <c r="F115" s="175" t="s">
        <v>2778</v>
      </c>
      <c r="G115" s="133"/>
      <c r="H115" s="1"/>
      <c r="I115" s="1"/>
      <c r="J115" s="344"/>
      <c r="K115" s="345"/>
      <c r="L115" s="345"/>
      <c r="M115" s="345"/>
      <c r="N115" s="346"/>
    </row>
    <row r="116" spans="1:14" ht="22.5" customHeight="1" x14ac:dyDescent="0.15">
      <c r="A116" s="467"/>
      <c r="B116" s="431"/>
      <c r="C116" s="241" t="s">
        <v>44</v>
      </c>
      <c r="D116" s="510"/>
      <c r="E116" s="514"/>
      <c r="F116" s="514"/>
      <c r="G116" s="514"/>
      <c r="H116" s="511"/>
      <c r="I116" s="1"/>
      <c r="J116" s="347"/>
      <c r="K116" s="348"/>
      <c r="L116" s="348"/>
      <c r="M116" s="348"/>
      <c r="N116" s="349"/>
    </row>
    <row r="117" spans="1:14" ht="22.5" customHeight="1" x14ac:dyDescent="0.15">
      <c r="A117" s="467"/>
      <c r="B117" s="447" t="s">
        <v>56</v>
      </c>
      <c r="C117" s="244" t="s">
        <v>2781</v>
      </c>
      <c r="D117" s="25" t="s">
        <v>2839</v>
      </c>
      <c r="E117" s="129"/>
      <c r="F117" s="168"/>
      <c r="G117" s="268"/>
      <c r="H117" s="268"/>
      <c r="I117" s="1"/>
      <c r="J117" s="338" t="s">
        <v>2786</v>
      </c>
      <c r="K117" s="379"/>
      <c r="L117" s="379"/>
      <c r="M117" s="379"/>
      <c r="N117" s="380"/>
    </row>
    <row r="118" spans="1:14" ht="22.5" customHeight="1" x14ac:dyDescent="0.15">
      <c r="A118" s="467"/>
      <c r="B118" s="448"/>
      <c r="C118" s="244" t="s">
        <v>2782</v>
      </c>
      <c r="D118" s="25" t="s">
        <v>2839</v>
      </c>
      <c r="E118" s="127"/>
      <c r="F118" s="268"/>
      <c r="G118" s="268"/>
      <c r="H118" s="268"/>
      <c r="I118" s="1"/>
      <c r="J118" s="344"/>
      <c r="K118" s="345"/>
      <c r="L118" s="345"/>
      <c r="M118" s="345"/>
      <c r="N118" s="346"/>
    </row>
    <row r="119" spans="1:14" ht="22.5" customHeight="1" x14ac:dyDescent="0.15">
      <c r="A119" s="467"/>
      <c r="B119" s="448"/>
      <c r="C119" s="244" t="s">
        <v>2644</v>
      </c>
      <c r="D119" s="25"/>
      <c r="E119" s="127"/>
      <c r="F119" s="268"/>
      <c r="G119" s="268"/>
      <c r="H119" s="268"/>
      <c r="I119" s="1"/>
      <c r="J119" s="344"/>
      <c r="K119" s="345"/>
      <c r="L119" s="345"/>
      <c r="M119" s="345"/>
      <c r="N119" s="346"/>
    </row>
    <row r="120" spans="1:14" ht="22.5" customHeight="1" x14ac:dyDescent="0.15">
      <c r="A120" s="467"/>
      <c r="B120" s="431"/>
      <c r="C120" s="244" t="s">
        <v>44</v>
      </c>
      <c r="D120" s="510"/>
      <c r="E120" s="514"/>
      <c r="F120" s="514"/>
      <c r="G120" s="514"/>
      <c r="H120" s="511"/>
      <c r="I120" s="1"/>
      <c r="J120" s="347"/>
      <c r="K120" s="348"/>
      <c r="L120" s="348"/>
      <c r="M120" s="348"/>
      <c r="N120" s="349"/>
    </row>
    <row r="121" spans="1:14" ht="22.5" customHeight="1" x14ac:dyDescent="0.15">
      <c r="A121" s="467"/>
      <c r="B121" s="447" t="s">
        <v>2787</v>
      </c>
      <c r="C121" s="25" t="s">
        <v>2840</v>
      </c>
      <c r="D121" s="129"/>
      <c r="E121" s="268"/>
      <c r="F121" s="268"/>
      <c r="G121" s="268"/>
      <c r="H121" s="268"/>
      <c r="I121" s="1"/>
      <c r="J121" s="483" t="s">
        <v>2788</v>
      </c>
      <c r="K121" s="484"/>
      <c r="L121" s="484"/>
      <c r="M121" s="484"/>
      <c r="N121" s="485"/>
    </row>
    <row r="122" spans="1:14" ht="22.5" customHeight="1" x14ac:dyDescent="0.15">
      <c r="A122" s="467"/>
      <c r="B122" s="431"/>
      <c r="C122" s="449" t="s">
        <v>2625</v>
      </c>
      <c r="D122" s="450"/>
      <c r="E122" s="688">
        <v>44378</v>
      </c>
      <c r="F122" s="522"/>
      <c r="G122" s="522"/>
      <c r="H122" s="681"/>
      <c r="I122" s="1"/>
      <c r="J122" s="486"/>
      <c r="K122" s="487"/>
      <c r="L122" s="487"/>
      <c r="M122" s="487"/>
      <c r="N122" s="488"/>
    </row>
    <row r="123" spans="1:14" ht="22.5" customHeight="1" x14ac:dyDescent="0.15">
      <c r="A123" s="467"/>
      <c r="B123" s="447" t="s">
        <v>2789</v>
      </c>
      <c r="C123" s="25" t="s">
        <v>2846</v>
      </c>
      <c r="D123" s="127"/>
      <c r="E123" s="268"/>
      <c r="F123" s="268"/>
      <c r="G123" s="268"/>
      <c r="H123" s="268"/>
      <c r="I123" s="1"/>
      <c r="J123" s="338" t="s">
        <v>2790</v>
      </c>
      <c r="K123" s="379"/>
      <c r="L123" s="379"/>
      <c r="M123" s="379"/>
      <c r="N123" s="380"/>
    </row>
    <row r="124" spans="1:14" ht="22.5" customHeight="1" x14ac:dyDescent="0.15">
      <c r="A124" s="467"/>
      <c r="B124" s="431"/>
      <c r="C124" s="449" t="s">
        <v>2625</v>
      </c>
      <c r="D124" s="450"/>
      <c r="E124" s="680"/>
      <c r="F124" s="522"/>
      <c r="G124" s="522"/>
      <c r="H124" s="681"/>
      <c r="I124" s="1"/>
      <c r="J124" s="347"/>
      <c r="K124" s="348"/>
      <c r="L124" s="348"/>
      <c r="M124" s="348"/>
      <c r="N124" s="349"/>
    </row>
    <row r="125" spans="1:14" ht="23.25" customHeight="1" x14ac:dyDescent="0.15">
      <c r="A125" s="440"/>
      <c r="B125" s="224" t="s">
        <v>449</v>
      </c>
      <c r="C125" s="580" t="s">
        <v>2887</v>
      </c>
      <c r="D125" s="581"/>
      <c r="E125" s="581"/>
      <c r="F125" s="581"/>
      <c r="G125" s="581"/>
      <c r="H125" s="670"/>
      <c r="I125" s="1"/>
      <c r="J125" s="390" t="s">
        <v>2818</v>
      </c>
      <c r="K125" s="391"/>
      <c r="L125" s="391"/>
      <c r="M125" s="391"/>
      <c r="N125" s="392"/>
    </row>
    <row r="126" spans="1:14" ht="22.5" customHeight="1" x14ac:dyDescent="0.15">
      <c r="A126" s="469" t="s">
        <v>2791</v>
      </c>
      <c r="B126" s="244" t="s">
        <v>53</v>
      </c>
      <c r="C126" s="264" t="s">
        <v>2888</v>
      </c>
      <c r="E126" s="268"/>
      <c r="F126" s="268"/>
      <c r="G126" s="268"/>
      <c r="H126" s="268"/>
      <c r="I126" s="1"/>
      <c r="J126" s="367" t="s">
        <v>2920</v>
      </c>
      <c r="K126" s="391"/>
      <c r="L126" s="391"/>
      <c r="M126" s="391"/>
      <c r="N126" s="392"/>
    </row>
    <row r="127" spans="1:14" ht="22.5" customHeight="1" x14ac:dyDescent="0.15">
      <c r="A127" s="470"/>
      <c r="B127" s="244" t="s">
        <v>54</v>
      </c>
      <c r="C127" s="260" t="s">
        <v>2888</v>
      </c>
      <c r="E127" s="268"/>
      <c r="F127" s="268"/>
      <c r="G127" s="268"/>
      <c r="H127" s="268"/>
      <c r="I127" s="1"/>
      <c r="J127" s="390"/>
      <c r="K127" s="391"/>
      <c r="L127" s="391"/>
      <c r="M127" s="391"/>
      <c r="N127" s="392"/>
    </row>
    <row r="128" spans="1:14" ht="22.5" customHeight="1" x14ac:dyDescent="0.15">
      <c r="A128" s="470"/>
      <c r="B128" s="271" t="s">
        <v>2794</v>
      </c>
      <c r="C128" s="260" t="s">
        <v>2888</v>
      </c>
      <c r="E128" s="268"/>
      <c r="F128" s="268"/>
      <c r="G128" s="268"/>
      <c r="H128" s="268"/>
      <c r="I128" s="1"/>
      <c r="J128" s="390"/>
      <c r="K128" s="391"/>
      <c r="L128" s="391"/>
      <c r="M128" s="391"/>
      <c r="N128" s="392"/>
    </row>
    <row r="129" spans="1:14" ht="22.5" customHeight="1" x14ac:dyDescent="0.15">
      <c r="A129" s="470"/>
      <c r="B129" s="244" t="s">
        <v>44</v>
      </c>
      <c r="C129" s="580"/>
      <c r="D129" s="581"/>
      <c r="E129" s="581"/>
      <c r="F129" s="581"/>
      <c r="G129" s="581"/>
      <c r="H129" s="670"/>
      <c r="I129" s="1"/>
      <c r="J129" s="390"/>
      <c r="K129" s="391"/>
      <c r="L129" s="391"/>
      <c r="M129" s="391"/>
      <c r="N129" s="392"/>
    </row>
    <row r="130" spans="1:14" ht="22.5" customHeight="1" x14ac:dyDescent="0.15">
      <c r="A130" s="470"/>
      <c r="B130" s="241" t="s">
        <v>2796</v>
      </c>
      <c r="C130" s="680" t="s">
        <v>2889</v>
      </c>
      <c r="D130" s="681"/>
      <c r="E130" s="242"/>
      <c r="F130" s="219"/>
      <c r="G130" s="219"/>
      <c r="H130" s="219"/>
      <c r="I130" s="1"/>
      <c r="J130" s="390" t="s">
        <v>2819</v>
      </c>
      <c r="K130" s="391"/>
      <c r="L130" s="391"/>
      <c r="M130" s="391"/>
      <c r="N130" s="392"/>
    </row>
    <row r="131" spans="1:14" ht="22.5" customHeight="1" x14ac:dyDescent="0.15">
      <c r="A131" s="470"/>
      <c r="B131" s="495" t="s">
        <v>2795</v>
      </c>
      <c r="C131" s="170" t="s">
        <v>2781</v>
      </c>
      <c r="D131" s="108" t="s">
        <v>2839</v>
      </c>
      <c r="E131" s="219"/>
      <c r="F131" s="219"/>
      <c r="G131" s="219"/>
      <c r="H131" s="219"/>
      <c r="I131" s="1"/>
      <c r="J131" s="367" t="s">
        <v>2820</v>
      </c>
      <c r="K131" s="391"/>
      <c r="L131" s="391"/>
      <c r="M131" s="391"/>
      <c r="N131" s="392"/>
    </row>
    <row r="132" spans="1:14" ht="22.5" customHeight="1" x14ac:dyDescent="0.15">
      <c r="A132" s="470"/>
      <c r="B132" s="496"/>
      <c r="C132" s="244" t="s">
        <v>2644</v>
      </c>
      <c r="D132" s="108" t="s">
        <v>2839</v>
      </c>
      <c r="E132" s="219"/>
      <c r="F132" s="219"/>
      <c r="G132" s="219"/>
      <c r="H132" s="219"/>
      <c r="I132" s="1"/>
      <c r="J132" s="390"/>
      <c r="K132" s="391"/>
      <c r="L132" s="391"/>
      <c r="M132" s="391"/>
      <c r="N132" s="392"/>
    </row>
    <row r="133" spans="1:14" ht="22.5" customHeight="1" x14ac:dyDescent="0.15">
      <c r="A133" s="470"/>
      <c r="B133" s="447" t="s">
        <v>2797</v>
      </c>
      <c r="C133" s="25" t="s">
        <v>2840</v>
      </c>
      <c r="D133" s="218"/>
      <c r="E133" s="219"/>
      <c r="F133" s="219"/>
      <c r="G133" s="219"/>
      <c r="H133" s="219"/>
      <c r="I133" s="1"/>
      <c r="J133" s="367" t="s">
        <v>2821</v>
      </c>
      <c r="K133" s="391"/>
      <c r="L133" s="391"/>
      <c r="M133" s="391"/>
      <c r="N133" s="392"/>
    </row>
    <row r="134" spans="1:14" ht="22.5" customHeight="1" x14ac:dyDescent="0.15">
      <c r="A134" s="470"/>
      <c r="B134" s="431"/>
      <c r="C134" s="450" t="s">
        <v>2625</v>
      </c>
      <c r="D134" s="507"/>
      <c r="E134" s="580" t="s">
        <v>2851</v>
      </c>
      <c r="F134" s="581"/>
      <c r="G134" s="581"/>
      <c r="H134" s="670"/>
      <c r="I134" s="1"/>
      <c r="J134" s="390"/>
      <c r="K134" s="391"/>
      <c r="L134" s="391"/>
      <c r="M134" s="391"/>
      <c r="N134" s="392"/>
    </row>
    <row r="135" spans="1:14" ht="22.5" customHeight="1" x14ac:dyDescent="0.15">
      <c r="A135" s="471"/>
      <c r="B135" s="232" t="s">
        <v>2897</v>
      </c>
      <c r="C135" s="378" t="s">
        <v>2898</v>
      </c>
      <c r="D135" s="379"/>
      <c r="E135" s="380"/>
      <c r="F135" s="219"/>
      <c r="G135" s="219"/>
      <c r="H135" s="219"/>
      <c r="I135" s="1"/>
      <c r="J135" s="390" t="s">
        <v>2822</v>
      </c>
      <c r="K135" s="391"/>
      <c r="L135" s="391"/>
      <c r="M135" s="391"/>
      <c r="N135" s="392"/>
    </row>
    <row r="136" spans="1:14" ht="22.5" customHeight="1" x14ac:dyDescent="0.15">
      <c r="A136" s="409" t="s">
        <v>2799</v>
      </c>
      <c r="B136" s="241" t="s">
        <v>2641</v>
      </c>
      <c r="C136" s="580" t="s">
        <v>2909</v>
      </c>
      <c r="D136" s="581"/>
      <c r="E136" s="581"/>
      <c r="F136" s="581"/>
      <c r="G136" s="581"/>
      <c r="H136" s="670"/>
      <c r="I136" s="1"/>
      <c r="J136" s="378" t="s">
        <v>2823</v>
      </c>
      <c r="K136" s="379"/>
      <c r="L136" s="379"/>
      <c r="M136" s="379"/>
      <c r="N136" s="380"/>
    </row>
    <row r="137" spans="1:14" ht="22.5" customHeight="1" x14ac:dyDescent="0.15">
      <c r="A137" s="409"/>
      <c r="B137" s="241" t="s">
        <v>2642</v>
      </c>
      <c r="C137" s="580" t="s">
        <v>2899</v>
      </c>
      <c r="D137" s="581"/>
      <c r="E137" s="581"/>
      <c r="F137" s="581"/>
      <c r="G137" s="581"/>
      <c r="H137" s="670"/>
      <c r="I137" s="1"/>
      <c r="J137" s="378" t="s">
        <v>2824</v>
      </c>
      <c r="K137" s="379"/>
      <c r="L137" s="379"/>
      <c r="M137" s="379"/>
      <c r="N137" s="380"/>
    </row>
    <row r="138" spans="1:14" ht="22.5" customHeight="1" x14ac:dyDescent="0.15">
      <c r="A138" s="409"/>
      <c r="B138" s="409" t="s">
        <v>2802</v>
      </c>
      <c r="C138" s="136" t="s">
        <v>2782</v>
      </c>
      <c r="D138" s="580" t="s">
        <v>2900</v>
      </c>
      <c r="E138" s="581"/>
      <c r="F138" s="581"/>
      <c r="G138" s="581"/>
      <c r="H138" s="670"/>
      <c r="I138" s="1"/>
      <c r="J138" s="378" t="s">
        <v>2825</v>
      </c>
      <c r="K138" s="379"/>
      <c r="L138" s="379"/>
      <c r="M138" s="379"/>
      <c r="N138" s="380"/>
    </row>
    <row r="139" spans="1:14" ht="22.5" customHeight="1" x14ac:dyDescent="0.15">
      <c r="A139" s="409"/>
      <c r="B139" s="409"/>
      <c r="C139" s="122" t="s">
        <v>2803</v>
      </c>
      <c r="D139" s="580" t="s">
        <v>2901</v>
      </c>
      <c r="E139" s="581"/>
      <c r="F139" s="581"/>
      <c r="G139" s="581"/>
      <c r="H139" s="670"/>
      <c r="I139" s="1"/>
      <c r="J139" s="344"/>
      <c r="K139" s="345"/>
      <c r="L139" s="345"/>
      <c r="M139" s="345"/>
      <c r="N139" s="346"/>
    </row>
    <row r="140" spans="1:14" ht="22.5" customHeight="1" x14ac:dyDescent="0.15">
      <c r="A140" s="409"/>
      <c r="B140" s="409"/>
      <c r="C140" s="122" t="s">
        <v>2644</v>
      </c>
      <c r="D140" s="580"/>
      <c r="E140" s="581"/>
      <c r="F140" s="581"/>
      <c r="G140" s="581"/>
      <c r="H140" s="670"/>
      <c r="I140" s="1"/>
      <c r="J140" s="347"/>
      <c r="K140" s="348"/>
      <c r="L140" s="348"/>
      <c r="M140" s="348"/>
      <c r="N140" s="349"/>
    </row>
    <row r="141" spans="1:14" ht="23.25" customHeight="1" x14ac:dyDescent="0.15">
      <c r="A141" s="374" t="s">
        <v>2852</v>
      </c>
      <c r="B141" s="375"/>
      <c r="C141" s="381" t="s">
        <v>2906</v>
      </c>
      <c r="D141" s="472"/>
      <c r="E141" s="472"/>
      <c r="F141" s="472"/>
      <c r="G141" s="472"/>
      <c r="H141" s="473"/>
      <c r="I141" s="1"/>
      <c r="J141" s="378" t="s">
        <v>2853</v>
      </c>
      <c r="K141" s="379"/>
      <c r="L141" s="379"/>
      <c r="M141" s="379"/>
      <c r="N141" s="380"/>
    </row>
    <row r="142" spans="1:14" ht="23.25" customHeight="1" x14ac:dyDescent="0.15">
      <c r="A142" s="389"/>
      <c r="B142" s="420"/>
      <c r="C142" s="477"/>
      <c r="D142" s="478"/>
      <c r="E142" s="478"/>
      <c r="F142" s="478"/>
      <c r="G142" s="478"/>
      <c r="H142" s="479"/>
      <c r="I142" s="1"/>
      <c r="J142" s="347"/>
      <c r="K142" s="348"/>
      <c r="L142" s="348"/>
      <c r="M142" s="348"/>
      <c r="N142" s="349"/>
    </row>
    <row r="143" spans="1:14" ht="22.5" customHeight="1" x14ac:dyDescent="0.15">
      <c r="A143" s="374" t="s">
        <v>2902</v>
      </c>
      <c r="B143" s="375"/>
      <c r="C143" s="381" t="s">
        <v>2908</v>
      </c>
      <c r="D143" s="382"/>
      <c r="E143" s="382"/>
      <c r="F143" s="382"/>
      <c r="G143" s="382"/>
      <c r="H143" s="383"/>
      <c r="I143" s="1"/>
      <c r="J143" s="338" t="s">
        <v>2907</v>
      </c>
      <c r="K143" s="339"/>
      <c r="L143" s="339"/>
      <c r="M143" s="339"/>
      <c r="N143" s="340"/>
    </row>
    <row r="144" spans="1:14" ht="22.5" customHeight="1" x14ac:dyDescent="0.15">
      <c r="A144" s="389"/>
      <c r="B144" s="420"/>
      <c r="C144" s="647"/>
      <c r="D144" s="648"/>
      <c r="E144" s="648"/>
      <c r="F144" s="648"/>
      <c r="G144" s="648"/>
      <c r="H144" s="649"/>
      <c r="I144" s="1"/>
      <c r="J144" s="396"/>
      <c r="K144" s="397"/>
      <c r="L144" s="397"/>
      <c r="M144" s="397"/>
      <c r="N144" s="398"/>
    </row>
    <row r="146" spans="1:14" ht="22.5" customHeight="1" x14ac:dyDescent="0.15">
      <c r="A146" s="407" t="s">
        <v>69</v>
      </c>
      <c r="B146" s="439" t="s">
        <v>2924</v>
      </c>
      <c r="C146" s="689" t="s">
        <v>2921</v>
      </c>
      <c r="D146" s="689"/>
      <c r="E146" s="689"/>
      <c r="F146" s="689"/>
      <c r="G146" s="689"/>
      <c r="H146" s="689"/>
      <c r="J146" s="338" t="s">
        <v>2923</v>
      </c>
      <c r="K146" s="339"/>
      <c r="L146" s="339"/>
      <c r="M146" s="339"/>
      <c r="N146" s="340"/>
    </row>
    <row r="147" spans="1:14" ht="22.5" customHeight="1" x14ac:dyDescent="0.15">
      <c r="A147" s="407"/>
      <c r="B147" s="439"/>
      <c r="C147" s="689"/>
      <c r="D147" s="689"/>
      <c r="E147" s="689"/>
      <c r="F147" s="689"/>
      <c r="G147" s="689"/>
      <c r="H147" s="689"/>
      <c r="J147" s="341"/>
      <c r="K147" s="342"/>
      <c r="L147" s="342"/>
      <c r="M147" s="342"/>
      <c r="N147" s="343"/>
    </row>
    <row r="148" spans="1:14" ht="22.5" customHeight="1" x14ac:dyDescent="0.15">
      <c r="A148" s="241" t="s">
        <v>70</v>
      </c>
      <c r="B148" s="253" t="s">
        <v>2924</v>
      </c>
      <c r="C148" s="409" t="s">
        <v>2657</v>
      </c>
      <c r="D148" s="409"/>
      <c r="E148" s="409"/>
      <c r="F148" s="409"/>
      <c r="G148" s="409"/>
      <c r="H148" s="409"/>
      <c r="J148" s="341"/>
      <c r="K148" s="342"/>
      <c r="L148" s="342"/>
      <c r="M148" s="342"/>
      <c r="N148" s="343"/>
    </row>
    <row r="149" spans="1:14" ht="22.5" customHeight="1" x14ac:dyDescent="0.15">
      <c r="A149" s="407" t="s">
        <v>71</v>
      </c>
      <c r="B149" s="437" t="s">
        <v>2924</v>
      </c>
      <c r="C149" s="689" t="s">
        <v>2922</v>
      </c>
      <c r="D149" s="689"/>
      <c r="E149" s="689"/>
      <c r="F149" s="689"/>
      <c r="G149" s="689"/>
      <c r="H149" s="689"/>
      <c r="J149" s="341"/>
      <c r="K149" s="342"/>
      <c r="L149" s="342"/>
      <c r="M149" s="342"/>
      <c r="N149" s="343"/>
    </row>
    <row r="150" spans="1:14" ht="22.5" customHeight="1" x14ac:dyDescent="0.15">
      <c r="A150" s="407"/>
      <c r="B150" s="438"/>
      <c r="C150" s="689"/>
      <c r="D150" s="689"/>
      <c r="E150" s="689"/>
      <c r="F150" s="689"/>
      <c r="G150" s="689"/>
      <c r="H150" s="689"/>
      <c r="J150" s="396"/>
      <c r="K150" s="397"/>
      <c r="L150" s="397"/>
      <c r="M150" s="397"/>
      <c r="N150" s="398"/>
    </row>
  </sheetData>
  <customSheetViews>
    <customSheetView guid="{EBA8B215-96C7-4173-9431-AAA7F48A8953}" scale="85">
      <pane ySplit="2" topLeftCell="A3" activePane="bottomLeft" state="frozen"/>
      <selection pane="bottomLeft" activeCell="J5" sqref="J5:N5"/>
      <pageMargins left="0.7" right="0.7" top="0.75" bottom="0.75" header="0.3" footer="0.3"/>
      <pageSetup paperSize="9" orientation="portrait" verticalDpi="0" r:id="rId1"/>
    </customSheetView>
  </customSheetViews>
  <mergeCells count="213">
    <mergeCell ref="A146:A147"/>
    <mergeCell ref="B146:B147"/>
    <mergeCell ref="C146:H147"/>
    <mergeCell ref="J146:N150"/>
    <mergeCell ref="C148:H148"/>
    <mergeCell ref="A149:A150"/>
    <mergeCell ref="B149:B150"/>
    <mergeCell ref="C149:H150"/>
    <mergeCell ref="J138:N140"/>
    <mergeCell ref="D139:H139"/>
    <mergeCell ref="D140:H140"/>
    <mergeCell ref="A141:B142"/>
    <mergeCell ref="C141:H142"/>
    <mergeCell ref="J141:N142"/>
    <mergeCell ref="E122:H122"/>
    <mergeCell ref="E134:H134"/>
    <mergeCell ref="C135:E135"/>
    <mergeCell ref="J135:N135"/>
    <mergeCell ref="A136:A140"/>
    <mergeCell ref="C136:H136"/>
    <mergeCell ref="J136:N136"/>
    <mergeCell ref="C137:H137"/>
    <mergeCell ref="J137:N137"/>
    <mergeCell ref="B138:B140"/>
    <mergeCell ref="D138:H138"/>
    <mergeCell ref="A126:A135"/>
    <mergeCell ref="J126:N129"/>
    <mergeCell ref="C129:H129"/>
    <mergeCell ref="C130:D130"/>
    <mergeCell ref="J130:N130"/>
    <mergeCell ref="B131:B132"/>
    <mergeCell ref="J131:N132"/>
    <mergeCell ref="B133:B134"/>
    <mergeCell ref="J133:N134"/>
    <mergeCell ref="C134:D134"/>
    <mergeCell ref="A108:B108"/>
    <mergeCell ref="E108:H108"/>
    <mergeCell ref="J108:N108"/>
    <mergeCell ref="A109:B109"/>
    <mergeCell ref="J109:N109"/>
    <mergeCell ref="A110:A125"/>
    <mergeCell ref="B110:B113"/>
    <mergeCell ref="J110:N113"/>
    <mergeCell ref="D113:H113"/>
    <mergeCell ref="B114:B116"/>
    <mergeCell ref="B123:B124"/>
    <mergeCell ref="J123:N124"/>
    <mergeCell ref="C124:D124"/>
    <mergeCell ref="E124:H124"/>
    <mergeCell ref="C125:H125"/>
    <mergeCell ref="J125:N125"/>
    <mergeCell ref="J114:N116"/>
    <mergeCell ref="D116:H116"/>
    <mergeCell ref="B117:B120"/>
    <mergeCell ref="J117:N120"/>
    <mergeCell ref="D120:H120"/>
    <mergeCell ref="B121:B122"/>
    <mergeCell ref="J121:N122"/>
    <mergeCell ref="C122:D122"/>
    <mergeCell ref="J87:N88"/>
    <mergeCell ref="A89:A95"/>
    <mergeCell ref="C89:D89"/>
    <mergeCell ref="J89:N105"/>
    <mergeCell ref="B90:B95"/>
    <mergeCell ref="A96:A97"/>
    <mergeCell ref="A104:A105"/>
    <mergeCell ref="C104:D104"/>
    <mergeCell ref="A106:A107"/>
    <mergeCell ref="D106:D107"/>
    <mergeCell ref="E106:H107"/>
    <mergeCell ref="J106:N107"/>
    <mergeCell ref="C96:D96"/>
    <mergeCell ref="A98:A99"/>
    <mergeCell ref="C98:D98"/>
    <mergeCell ref="A100:A101"/>
    <mergeCell ref="C100:D100"/>
    <mergeCell ref="A102:A103"/>
    <mergeCell ref="C102:D102"/>
    <mergeCell ref="J74:N74"/>
    <mergeCell ref="C75:H75"/>
    <mergeCell ref="J75:N75"/>
    <mergeCell ref="A76:A88"/>
    <mergeCell ref="B76:B79"/>
    <mergeCell ref="J76:N82"/>
    <mergeCell ref="B80:B82"/>
    <mergeCell ref="J83:N83"/>
    <mergeCell ref="B84:B85"/>
    <mergeCell ref="J84:N85"/>
    <mergeCell ref="A64:A75"/>
    <mergeCell ref="B64:B65"/>
    <mergeCell ref="C64:D64"/>
    <mergeCell ref="J64:N64"/>
    <mergeCell ref="D65:H65"/>
    <mergeCell ref="J65:N65"/>
    <mergeCell ref="B66:B69"/>
    <mergeCell ref="J66:N70"/>
    <mergeCell ref="J71:N71"/>
    <mergeCell ref="J72:N72"/>
    <mergeCell ref="B86:D86"/>
    <mergeCell ref="J86:N86"/>
    <mergeCell ref="B87:B88"/>
    <mergeCell ref="C87:H88"/>
    <mergeCell ref="J58:N59"/>
    <mergeCell ref="E59:F59"/>
    <mergeCell ref="G59:H59"/>
    <mergeCell ref="A60:A61"/>
    <mergeCell ref="J60:N63"/>
    <mergeCell ref="A62:A63"/>
    <mergeCell ref="A49:A59"/>
    <mergeCell ref="J49:N50"/>
    <mergeCell ref="J51:N51"/>
    <mergeCell ref="B52:B55"/>
    <mergeCell ref="C52:H55"/>
    <mergeCell ref="J52:N55"/>
    <mergeCell ref="B56:B57"/>
    <mergeCell ref="J56:N57"/>
    <mergeCell ref="D58:E58"/>
    <mergeCell ref="F58:H58"/>
    <mergeCell ref="A44:A46"/>
    <mergeCell ref="J44:N46"/>
    <mergeCell ref="C46:D46"/>
    <mergeCell ref="E46:H46"/>
    <mergeCell ref="A47:A48"/>
    <mergeCell ref="J47:N48"/>
    <mergeCell ref="C48:H48"/>
    <mergeCell ref="A40:A43"/>
    <mergeCell ref="D40:H40"/>
    <mergeCell ref="J40:N42"/>
    <mergeCell ref="D41:H41"/>
    <mergeCell ref="C43:H43"/>
    <mergeCell ref="J43:N43"/>
    <mergeCell ref="E31:F31"/>
    <mergeCell ref="J31:N31"/>
    <mergeCell ref="A38:B38"/>
    <mergeCell ref="C38:H38"/>
    <mergeCell ref="J38:N38"/>
    <mergeCell ref="A39:B39"/>
    <mergeCell ref="D39:H39"/>
    <mergeCell ref="J39:N39"/>
    <mergeCell ref="A34:A36"/>
    <mergeCell ref="J34:N34"/>
    <mergeCell ref="J35:N35"/>
    <mergeCell ref="D36:H36"/>
    <mergeCell ref="J36:N36"/>
    <mergeCell ref="A37:B37"/>
    <mergeCell ref="C37:H37"/>
    <mergeCell ref="J37:N37"/>
    <mergeCell ref="J19:N19"/>
    <mergeCell ref="B20:B21"/>
    <mergeCell ref="C20:C21"/>
    <mergeCell ref="J20:N21"/>
    <mergeCell ref="A32:A33"/>
    <mergeCell ref="J32:N32"/>
    <mergeCell ref="D33:H33"/>
    <mergeCell ref="J33:N33"/>
    <mergeCell ref="C25:C26"/>
    <mergeCell ref="G25:H25"/>
    <mergeCell ref="J27:N27"/>
    <mergeCell ref="B28:B30"/>
    <mergeCell ref="J28:N30"/>
    <mergeCell ref="C29:C30"/>
    <mergeCell ref="D29:H29"/>
    <mergeCell ref="E30:H30"/>
    <mergeCell ref="A22:A30"/>
    <mergeCell ref="C22:E22"/>
    <mergeCell ref="J22:N22"/>
    <mergeCell ref="D23:E23"/>
    <mergeCell ref="J23:N24"/>
    <mergeCell ref="D24:H24"/>
    <mergeCell ref="B25:B26"/>
    <mergeCell ref="A31:B31"/>
    <mergeCell ref="A2:B2"/>
    <mergeCell ref="C2:H2"/>
    <mergeCell ref="J2:N2"/>
    <mergeCell ref="A3:B3"/>
    <mergeCell ref="C3:H3"/>
    <mergeCell ref="J3:N3"/>
    <mergeCell ref="A11:B11"/>
    <mergeCell ref="C11:H11"/>
    <mergeCell ref="J11:N11"/>
    <mergeCell ref="A7:B7"/>
    <mergeCell ref="C7:H7"/>
    <mergeCell ref="J7:N7"/>
    <mergeCell ref="A8:A10"/>
    <mergeCell ref="J8:N8"/>
    <mergeCell ref="B9:C9"/>
    <mergeCell ref="J9:N9"/>
    <mergeCell ref="B10:C10"/>
    <mergeCell ref="J10:N10"/>
    <mergeCell ref="J25:N26"/>
    <mergeCell ref="A143:B144"/>
    <mergeCell ref="C143:H144"/>
    <mergeCell ref="J143:N144"/>
    <mergeCell ref="A4:B4"/>
    <mergeCell ref="C4:D4"/>
    <mergeCell ref="J4:N4"/>
    <mergeCell ref="A5:B5"/>
    <mergeCell ref="J5:N5"/>
    <mergeCell ref="A6:B6"/>
    <mergeCell ref="C6:H6"/>
    <mergeCell ref="J6:N6"/>
    <mergeCell ref="A12:B14"/>
    <mergeCell ref="C12:H14"/>
    <mergeCell ref="J12:N14"/>
    <mergeCell ref="A15:A16"/>
    <mergeCell ref="J15:N15"/>
    <mergeCell ref="D16:H16"/>
    <mergeCell ref="A17:A21"/>
    <mergeCell ref="C17:D17"/>
    <mergeCell ref="J17:N17"/>
    <mergeCell ref="D18:H18"/>
    <mergeCell ref="J18:N18"/>
    <mergeCell ref="D19:H19"/>
  </mergeCells>
  <phoneticPr fontId="2"/>
  <dataValidations count="43">
    <dataValidation type="list" allowBlank="1" showInputMessage="1" showErrorMessage="1" sqref="C133">
      <formula1>"事業所登録地,就業場所,選考場所,その他"</formula1>
    </dataValidation>
    <dataValidation type="list" allowBlank="1" showInputMessage="1" showErrorMessage="1" sqref="D29:H29">
      <formula1>"敷地内禁煙,屋内禁煙,喫煙所設置（屋内）,喫煙所設置（屋外）,その他"</formula1>
    </dataValidation>
    <dataValidation type="list" allowBlank="1" showInputMessage="1" showErrorMessage="1" sqref="C5">
      <formula1>"0,1,2,3"</formula1>
    </dataValidation>
    <dataValidation type="list" allowBlank="1" showInputMessage="1" showErrorMessage="1" sqref="E46:H46">
      <formula1>"条件は同じ,条件が異なるので別途説明あり"</formula1>
    </dataValidation>
    <dataValidation type="list" allowBlank="1" showInputMessage="1" showErrorMessage="1" sqref="B146:B150">
      <formula1>"✓"</formula1>
    </dataValidation>
    <dataValidation type="list" allowBlank="1" showInputMessage="1" showErrorMessage="1" sqref="C130">
      <formula1>"事前送付,面接時持参"</formula1>
    </dataValidation>
    <dataValidation type="list" allowBlank="1" showInputMessage="1" showErrorMessage="1" sqref="C126:C128">
      <formula1>"要"</formula1>
    </dataValidation>
    <dataValidation type="list" allowBlank="1" showInputMessage="1" showErrorMessage="1" sqref="C123">
      <formula1>"事業所登録地,就業場所,その他"</formula1>
    </dataValidation>
    <dataValidation type="list" allowBlank="1" showInputMessage="1" showErrorMessage="1" sqref="C121">
      <formula1>"随時,その他"</formula1>
    </dataValidation>
    <dataValidation type="list" allowBlank="1" showInputMessage="1" showErrorMessage="1" sqref="C58 D59">
      <formula1>"月末,10日,15日,20日,その他"</formula1>
    </dataValidation>
    <dataValidation type="list" allowBlank="1" showInputMessage="1" showErrorMessage="1" sqref="G63">
      <formula1>"月分,円"</formula1>
    </dataValidation>
    <dataValidation type="list" allowBlank="1" showInputMessage="1" showErrorMessage="1" sqref="D61">
      <formula1>"円,％"</formula1>
    </dataValidation>
    <dataValidation type="list" allowBlank="1" showInputMessage="1" showErrorMessage="1" sqref="C59">
      <formula1>"当月,翌月"</formula1>
    </dataValidation>
    <dataValidation type="list" allowBlank="1" showInputMessage="1" showErrorMessage="1" sqref="E31:F31">
      <formula1>"あり,各自で用意"</formula1>
    </dataValidation>
    <dataValidation type="list" allowBlank="1" showInputMessage="1" showErrorMessage="1" sqref="C31">
      <formula1>"可,不可"</formula1>
    </dataValidation>
    <dataValidation type="list" allowBlank="1" showInputMessage="1" showErrorMessage="1" sqref="F57">
      <formula1>"月額,日額"</formula1>
    </dataValidation>
    <dataValidation type="list" allowBlank="1" showInputMessage="1" showErrorMessage="1" sqref="C47">
      <formula1>"月給,日給,時給,年俸,その他"</formula1>
    </dataValidation>
    <dataValidation type="list" allowBlank="1" showInputMessage="1" showErrorMessage="1" sqref="C106:C107">
      <formula1>"入居可能,空き待ち,なし"</formula1>
    </dataValidation>
    <dataValidation type="list" allowBlank="1" showInputMessage="1" showErrorMessage="1" sqref="C89:D89 C96:D96 C98:D98 C100:D100 C102:D102 C104:D104">
      <formula1>"事業所登録と同じ,事業所登録と異なる"</formula1>
    </dataValidation>
    <dataValidation type="list" allowBlank="1" showInputMessage="1" showErrorMessage="1" sqref="C83">
      <formula1>"毎週,隔週,その他,なし"</formula1>
    </dataValidation>
    <dataValidation type="list" allowBlank="1" showInputMessage="1" showErrorMessage="1" sqref="D82:H82">
      <formula1>"月,火,水,木,金,土,日"</formula1>
    </dataValidation>
    <dataValidation type="list" allowBlank="1" showInputMessage="1" showErrorMessage="1" sqref="D81:H81">
      <formula1>"第1,第2,第3,第4,第5"</formula1>
    </dataValidation>
    <dataValidation type="list" allowBlank="1" showInputMessage="1" showErrorMessage="1" sqref="C77:H77 C79:D79 C85:F85 D110:D112 D117:D119 D131:D132">
      <formula1>"〇"</formula1>
    </dataValidation>
    <dataValidation type="list" allowBlank="1" showInputMessage="1" showErrorMessage="1" sqref="H70">
      <formula1>"程度,以上"</formula1>
    </dataValidation>
    <dataValidation type="list" allowBlank="1" showInputMessage="1" showErrorMessage="1" sqref="D65">
      <formula1>"１ヶ月単位,１年単位,１週間単位非定型的"</formula1>
    </dataValidation>
    <dataValidation type="list" allowBlank="1" showInputMessage="1" showErrorMessage="1" sqref="C64">
      <formula1>"交替制（シフト制）,フレックスタイム制,裁量労働制,変形労働時間制"</formula1>
    </dataValidation>
    <dataValidation type="list" allowBlank="1" showInputMessage="1" showErrorMessage="1" sqref="C22:E22">
      <formula1>"事業所登録地と同じ,事業所登録地と異なる"</formula1>
    </dataValidation>
    <dataValidation type="list" allowBlank="1" showInputMessage="1" showErrorMessage="1" sqref="G21">
      <formula1>"日間,ヶ月間,年間"</formula1>
    </dataValidation>
    <dataValidation type="list" allowBlank="1" showInputMessage="1" showErrorMessage="1" sqref="D19">
      <formula1>"業務量,勤務成績・態度,能力,経営状況,進捗状況"</formula1>
    </dataValidation>
    <dataValidation type="list" allowBlank="1" showInputMessage="1" showErrorMessage="1" sqref="D18">
      <formula1>"原則更新,更新の場合あり,更新なし"</formula1>
    </dataValidation>
    <dataValidation type="list" allowBlank="1" showInputMessage="1" showErrorMessage="1" sqref="C17">
      <formula1>"期間の定めなし,期間の定めあり,日雇"</formula1>
    </dataValidation>
    <dataValidation type="list" allowBlank="1" showInputMessage="1" showErrorMessage="1" sqref="C15">
      <formula1>"正社員,パート労働者,その他"</formula1>
    </dataValidation>
    <dataValidation type="list" allowBlank="1" showInputMessage="1" showErrorMessage="1" sqref="C43:H43">
      <formula1>"不問,入力程度,Word文書やExcel関数の作成程度,システム管理,MOS等の有資格"</formula1>
    </dataValidation>
    <dataValidation type="list" allowBlank="1" showInputMessage="1" showErrorMessage="1" sqref="G42">
      <formula1>"二種"</formula1>
    </dataValidation>
    <dataValidation type="list" allowBlank="1" showInputMessage="1" showErrorMessage="1" sqref="E42">
      <formula1>"大型,中型,中型(8t限定),準中型,準中型(5t限定),普通,小型特殊,大型特殊,けん引"</formula1>
    </dataValidation>
    <dataValidation type="list" allowBlank="1" showInputMessage="1" showErrorMessage="1" sqref="C39:C42">
      <formula1>"必須,あれば尚可"</formula1>
    </dataValidation>
    <dataValidation type="list" allowBlank="1" showInputMessage="1" showErrorMessage="1" sqref="C37:H37">
      <formula1>"不問,中学校以上,高等学校以上,高等専門学校以上,短期大学以上,専修学校以上,大学以上"</formula1>
    </dataValidation>
    <dataValidation type="list" allowBlank="1" showInputMessage="1" showErrorMessage="1" sqref="C3:H3">
      <formula1>"新規,更新,変更,取下"</formula1>
    </dataValidation>
    <dataValidation type="list" allowBlank="1" showInputMessage="1" showErrorMessage="1" sqref="F26">
      <formula1>"徒歩,車,バス"</formula1>
    </dataValidation>
    <dataValidation type="list" allowBlank="1" showInputMessage="1" showErrorMessage="1" sqref="C71 C34 C108 C44 C32 C27:C28">
      <formula1>"有,無"</formula1>
    </dataValidation>
    <dataValidation type="list" allowBlank="1" showInputMessage="1" showErrorMessage="1" sqref="D90:D95 C97">
      <formula1>"加入"</formula1>
    </dataValidation>
    <dataValidation type="list" allowBlank="1" showInputMessage="1" showErrorMessage="1" sqref="C99 C101 C103 C60 C62 C105 C51 C56 D57">
      <formula1>"あり,なし"</formula1>
    </dataValidation>
    <dataValidation type="list" allowBlank="1" showInputMessage="1" showErrorMessage="1" sqref="C135:E135">
      <formula1>"応募書類は返却する,求人者の責任で廃棄する"</formula1>
    </dataValidation>
  </dataValidations>
  <pageMargins left="0.7" right="0.7" top="0.75" bottom="0.75" header="0.3" footer="0.3"/>
  <pageSetup paperSize="9" orientation="portrait"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職業分類表※入力できません!$G$3:$G$894</xm:f>
          </x14:formula1>
          <xm:sqref>C11:H11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1"/>
  <sheetViews>
    <sheetView view="pageBreakPreview" zoomScaleNormal="100" zoomScaleSheetLayoutView="100" workbookViewId="0">
      <selection activeCell="H5" sqref="H5:I5"/>
    </sheetView>
  </sheetViews>
  <sheetFormatPr defaultRowHeight="22.5" customHeight="1" x14ac:dyDescent="0.15"/>
  <cols>
    <col min="1" max="2" width="11.25" style="13" customWidth="1"/>
    <col min="3" max="9" width="11.25" customWidth="1"/>
  </cols>
  <sheetData>
    <row r="1" spans="1:9" ht="22.5" customHeight="1" thickTop="1" x14ac:dyDescent="0.15">
      <c r="A1" s="527" t="str">
        <f>IF('入力シート (記入例)※入力できません'!C3="","",'入力シート (記入例)※入力できません'!C3)</f>
        <v>新規</v>
      </c>
      <c r="B1" s="528"/>
      <c r="C1" s="531"/>
      <c r="D1" s="532"/>
      <c r="H1" s="533" t="s">
        <v>58</v>
      </c>
      <c r="I1" s="534"/>
    </row>
    <row r="2" spans="1:9" ht="22.5" customHeight="1" thickBot="1" x14ac:dyDescent="0.2">
      <c r="A2" s="529"/>
      <c r="B2" s="530"/>
      <c r="C2" s="49"/>
      <c r="D2" s="48"/>
      <c r="H2" s="10" t="s">
        <v>72</v>
      </c>
      <c r="I2" s="11"/>
    </row>
    <row r="3" spans="1:9" ht="22.5" customHeight="1" thickTop="1" x14ac:dyDescent="0.15">
      <c r="A3" s="535" t="s">
        <v>73</v>
      </c>
      <c r="B3" s="535"/>
      <c r="C3" s="535"/>
      <c r="D3" s="535"/>
      <c r="E3" s="535"/>
      <c r="F3" s="535"/>
      <c r="G3" s="535"/>
      <c r="H3" s="535"/>
      <c r="I3" s="535"/>
    </row>
    <row r="4" spans="1:9" ht="22.5" customHeight="1" x14ac:dyDescent="0.15">
      <c r="A4" s="9"/>
      <c r="B4" s="9"/>
      <c r="C4" s="9"/>
      <c r="G4" s="12" t="s">
        <v>74</v>
      </c>
      <c r="H4" s="536">
        <f>IF('入力シート (記入例)※入力できません'!C4="","",'入力シート (記入例)※入力できません'!C4)</f>
        <v>44331</v>
      </c>
      <c r="I4" s="537"/>
    </row>
    <row r="5" spans="1:9" ht="22.5" customHeight="1" x14ac:dyDescent="0.15">
      <c r="A5" s="9"/>
      <c r="B5" s="9"/>
      <c r="C5" s="9"/>
      <c r="G5" s="245" t="s">
        <v>1</v>
      </c>
      <c r="H5" s="538">
        <f>IF(H4="","",EOMONTH(H4,'入力シート (記入例)※入力できません'!C5))</f>
        <v>44347</v>
      </c>
      <c r="I5" s="538"/>
    </row>
    <row r="6" spans="1:9" ht="7.5" customHeight="1" thickBot="1" x14ac:dyDescent="0.2">
      <c r="F6" s="51"/>
    </row>
    <row r="7" spans="1:9" ht="19.5" customHeight="1" thickTop="1" x14ac:dyDescent="0.15">
      <c r="A7" s="545" t="s">
        <v>75</v>
      </c>
      <c r="B7" s="22" t="s">
        <v>59</v>
      </c>
      <c r="C7" s="547" t="str">
        <f>IF('入力シート (記入例)※入力できません'!C6="","",'入力シート (記入例)※入力できません'!C6)</f>
        <v/>
      </c>
      <c r="D7" s="548"/>
      <c r="E7" s="548"/>
      <c r="F7" s="548"/>
      <c r="G7" s="548"/>
      <c r="H7" s="549" t="s">
        <v>67</v>
      </c>
      <c r="I7" s="550"/>
    </row>
    <row r="8" spans="1:9" ht="22.5" customHeight="1" x14ac:dyDescent="0.15">
      <c r="A8" s="546"/>
      <c r="B8" s="241" t="s">
        <v>76</v>
      </c>
      <c r="C8" s="390" t="str">
        <f>IF('入力シート (記入例)※入力できません'!C7="","",'入力シート (記入例)※入力できません'!C7)</f>
        <v>株式会社　〇〇　××デイサービス</v>
      </c>
      <c r="D8" s="391"/>
      <c r="E8" s="391"/>
      <c r="F8" s="391"/>
      <c r="G8" s="555"/>
      <c r="H8" s="551"/>
      <c r="I8" s="552"/>
    </row>
    <row r="9" spans="1:9" ht="22.5" customHeight="1" x14ac:dyDescent="0.15">
      <c r="A9" s="36" t="s">
        <v>77</v>
      </c>
      <c r="B9" s="231" t="s">
        <v>78</v>
      </c>
      <c r="C9" s="169" t="str">
        <f>IF(E9="","",VLOOKUP(E9,職業分類表※入力できません!G:H,2,0))</f>
        <v>361-01</v>
      </c>
      <c r="D9" s="14" t="s">
        <v>76</v>
      </c>
      <c r="E9" s="390" t="str">
        <f>IF('入力シート (記入例)※入力できません'!C11="","",'入力シート (記入例)※入力できません'!C11)</f>
        <v>施設介護員</v>
      </c>
      <c r="F9" s="391"/>
      <c r="G9" s="391"/>
      <c r="H9" s="551"/>
      <c r="I9" s="552"/>
    </row>
    <row r="10" spans="1:9" ht="22.5" customHeight="1" x14ac:dyDescent="0.15">
      <c r="A10" s="516" t="s">
        <v>79</v>
      </c>
      <c r="B10" s="338" t="str">
        <f>IF('入力シート (記入例)※入力できません'!C12="","",'入力シート (記入例)※入力できません'!C12)</f>
        <v>施設利用者が快適に生活できるように支援する仕事です。利用者の健康管理、身体機能の回復、食事・排せつ・入浴など、利用者に寄り添った支援をしていただきます。</v>
      </c>
      <c r="C10" s="339"/>
      <c r="D10" s="339"/>
      <c r="E10" s="339"/>
      <c r="F10" s="339"/>
      <c r="G10" s="339"/>
      <c r="H10" s="551"/>
      <c r="I10" s="552"/>
    </row>
    <row r="11" spans="1:9" ht="22.5" customHeight="1" x14ac:dyDescent="0.15">
      <c r="A11" s="517"/>
      <c r="B11" s="341"/>
      <c r="C11" s="342"/>
      <c r="D11" s="342"/>
      <c r="E11" s="342"/>
      <c r="F11" s="342"/>
      <c r="G11" s="342"/>
      <c r="H11" s="551"/>
      <c r="I11" s="552"/>
    </row>
    <row r="12" spans="1:9" ht="22.5" customHeight="1" thickBot="1" x14ac:dyDescent="0.2">
      <c r="A12" s="517"/>
      <c r="B12" s="341"/>
      <c r="C12" s="342"/>
      <c r="D12" s="342"/>
      <c r="E12" s="342"/>
      <c r="F12" s="342"/>
      <c r="G12" s="342"/>
      <c r="H12" s="553"/>
      <c r="I12" s="554"/>
    </row>
    <row r="13" spans="1:9" ht="22.5" customHeight="1" thickTop="1" x14ac:dyDescent="0.15">
      <c r="A13" s="518"/>
      <c r="B13" s="396"/>
      <c r="C13" s="397"/>
      <c r="D13" s="397"/>
      <c r="E13" s="397"/>
      <c r="F13" s="397"/>
      <c r="G13" s="397"/>
      <c r="H13" s="508"/>
      <c r="I13" s="509"/>
    </row>
    <row r="14" spans="1:9" ht="22.5" customHeight="1" x14ac:dyDescent="0.15">
      <c r="A14" s="269" t="s">
        <v>2</v>
      </c>
      <c r="B14" s="510" t="str">
        <f>IF('入力シート (記入例)※入力できません'!C15="","",'入力シート (記入例)※入力できません'!C15)</f>
        <v>パート労働者</v>
      </c>
      <c r="C14" s="511"/>
      <c r="D14" s="543" t="s">
        <v>457</v>
      </c>
      <c r="E14" s="373"/>
      <c r="F14" s="514" t="str">
        <f>IF('入力シート (記入例)※入力できません'!D16="","",'入力シート (記入例)※入力できません'!D16)</f>
        <v/>
      </c>
      <c r="G14" s="514"/>
      <c r="H14" s="514"/>
      <c r="I14" s="515"/>
    </row>
    <row r="15" spans="1:9" ht="22.5" customHeight="1" x14ac:dyDescent="0.15">
      <c r="A15" s="516" t="s">
        <v>3</v>
      </c>
      <c r="B15" s="510" t="str">
        <f>IF('入力シート (記入例)※入力できません'!C17="","",'入力シート (記入例)※入力できません'!C17)</f>
        <v>期間の定めなし</v>
      </c>
      <c r="C15" s="511"/>
      <c r="D15" s="34" t="s">
        <v>441</v>
      </c>
      <c r="E15" s="254" t="s">
        <v>440</v>
      </c>
      <c r="F15" s="510" t="str">
        <f>IF('入力シート (記入例)※入力できません'!D18="","",'入力シート (記入例)※入力できません'!D18)</f>
        <v/>
      </c>
      <c r="G15" s="514"/>
      <c r="H15" s="544" t="str">
        <f>IF('入力シート (記入例)※入力できません'!D19="","",'入力シート (記入例)※入力できません'!D19&amp;"による")</f>
        <v/>
      </c>
      <c r="I15" s="515"/>
    </row>
    <row r="16" spans="1:9" ht="22.5" customHeight="1" x14ac:dyDescent="0.15">
      <c r="A16" s="518"/>
      <c r="B16" s="263" t="s">
        <v>4</v>
      </c>
      <c r="C16" s="185" t="str">
        <f>IF('入力シート (記入例)※入力できません'!E20="","",'入力シート (記入例)※入力できません'!E20)</f>
        <v/>
      </c>
      <c r="D16" s="245" t="s">
        <v>5</v>
      </c>
      <c r="E16" s="186" t="str">
        <f>IF('入力シート (記入例)※入力できません'!G20="","",'入力シート (記入例)※入力できません'!G20)</f>
        <v/>
      </c>
      <c r="F16" s="245" t="s">
        <v>6</v>
      </c>
      <c r="G16" s="15" t="str">
        <f>IF('入力シート (記入例)※入力できません'!E21="","",'入力シート (記入例)※入力できません'!E21)</f>
        <v/>
      </c>
      <c r="H16" s="15" t="str">
        <f>IF('入力シート (記入例)※入力できません'!G21="","",'入力シート (記入例)※入力できません'!G21)</f>
        <v/>
      </c>
      <c r="I16" s="31"/>
    </row>
    <row r="17" spans="1:9" ht="22.5" customHeight="1" x14ac:dyDescent="0.15">
      <c r="A17" s="524" t="s">
        <v>9</v>
      </c>
      <c r="B17" s="390" t="str">
        <f>IF('入力シート (記入例)※入力できません'!C22="","",'入力シート (記入例)※入力できません'!C22)</f>
        <v>事業所登録地と同じ</v>
      </c>
      <c r="C17" s="391"/>
      <c r="D17" s="391"/>
      <c r="E17" s="391"/>
      <c r="F17" s="391"/>
      <c r="G17" s="392"/>
      <c r="H17" s="170" t="s">
        <v>458</v>
      </c>
      <c r="I17" s="305" t="str">
        <f>IF('入力シート (記入例)※入力できません'!C27="","",'入力シート (記入例)※入力できません'!C27)</f>
        <v>無</v>
      </c>
    </row>
    <row r="18" spans="1:9" ht="22.5" customHeight="1" x14ac:dyDescent="0.15">
      <c r="A18" s="539"/>
      <c r="B18" s="540" t="s">
        <v>437</v>
      </c>
      <c r="C18" s="241" t="s">
        <v>60</v>
      </c>
      <c r="D18" s="541" t="str">
        <f>IF('入力シート (記入例)※入力できません'!D23="","",'入力シート (記入例)※入力できません'!D23)</f>
        <v/>
      </c>
      <c r="E18" s="541"/>
      <c r="F18" s="541"/>
      <c r="G18" s="541"/>
      <c r="H18" s="541"/>
      <c r="I18" s="542"/>
    </row>
    <row r="19" spans="1:9" ht="22.5" customHeight="1" x14ac:dyDescent="0.15">
      <c r="A19" s="539"/>
      <c r="B19" s="540"/>
      <c r="C19" s="241" t="s">
        <v>61</v>
      </c>
      <c r="D19" s="541" t="str">
        <f>IF('入力シート (記入例)※入力できません'!D24="","",'入力シート (記入例)※入力できません'!D24)</f>
        <v/>
      </c>
      <c r="E19" s="541"/>
      <c r="F19" s="541"/>
      <c r="G19" s="541"/>
      <c r="H19" s="541"/>
      <c r="I19" s="542"/>
    </row>
    <row r="20" spans="1:9" ht="22.5" customHeight="1" x14ac:dyDescent="0.15">
      <c r="A20" s="525"/>
      <c r="B20" s="173" t="s">
        <v>62</v>
      </c>
      <c r="C20" s="237" t="str">
        <f>IF('入力シート (記入例)※入力できません'!D26="","",'入力シート (記入例)※入力できません'!D26)</f>
        <v/>
      </c>
      <c r="D20" s="30" t="s">
        <v>63</v>
      </c>
      <c r="E20" s="12" t="s">
        <v>64</v>
      </c>
      <c r="F20" s="65" t="str">
        <f>IF('入力シート (記入例)※入力できません'!F26="","",'入力シート (記入例)※入力できません'!F26)</f>
        <v/>
      </c>
      <c r="G20" s="65" t="str">
        <f>IF('入力シート (記入例)※入力できません'!G26="","",'入力シート (記入例)※入力できません'!G26)</f>
        <v/>
      </c>
      <c r="H20" s="26" t="s">
        <v>7</v>
      </c>
      <c r="I20" s="31"/>
    </row>
    <row r="21" spans="1:9" ht="22.5" customHeight="1" x14ac:dyDescent="0.15">
      <c r="A21" s="47" t="s">
        <v>47</v>
      </c>
      <c r="B21" s="238" t="str">
        <f>IF('入力シート (記入例)※入力できません'!C31="","",'入力シート (記入例)※入力できません'!C31)</f>
        <v>可</v>
      </c>
      <c r="C21" s="263" t="s">
        <v>2632</v>
      </c>
      <c r="D21" s="510" t="str">
        <f>IF('入力シート (記入例)※入力できません'!E31="","",'入力シート (記入例)※入力できません'!E31)</f>
        <v>あり</v>
      </c>
      <c r="E21" s="511"/>
      <c r="F21" s="520"/>
      <c r="G21" s="520"/>
      <c r="H21" s="520"/>
      <c r="I21" s="521"/>
    </row>
    <row r="22" spans="1:9" ht="22.5" customHeight="1" x14ac:dyDescent="0.15">
      <c r="A22" s="261" t="s">
        <v>438</v>
      </c>
      <c r="B22" s="237" t="str">
        <f>IF('入力シート (記入例)※入力できません'!C31="","",'入力シート (記入例)※入力できません'!C32)</f>
        <v>無</v>
      </c>
      <c r="C22" s="245" t="s">
        <v>439</v>
      </c>
      <c r="D22" s="245" t="s">
        <v>8</v>
      </c>
      <c r="E22" s="522" t="str">
        <f>IF('入力シート (記入例)※入力できません'!D33="","",'入力シート (記入例)※入力できません'!D33)</f>
        <v/>
      </c>
      <c r="F22" s="522"/>
      <c r="G22" s="522"/>
      <c r="H22" s="522"/>
      <c r="I22" s="523"/>
    </row>
    <row r="23" spans="1:9" ht="22.5" customHeight="1" x14ac:dyDescent="0.15">
      <c r="A23" s="261" t="s">
        <v>16</v>
      </c>
      <c r="B23" s="244" t="s">
        <v>9</v>
      </c>
      <c r="C23" s="260" t="str">
        <f>IF('入力シート (記入例)※入力できません'!C8="","",'入力シート (記入例)※入力できません'!C8&amp;"人")</f>
        <v>30人</v>
      </c>
      <c r="D23" s="244" t="s">
        <v>453</v>
      </c>
      <c r="E23" s="260" t="str">
        <f>IF('入力シート (記入例)※入力できません'!D9="","",'入力シート (記入例)※入力できません'!D9&amp;"人")</f>
        <v>25人</v>
      </c>
      <c r="F23" s="246" t="s">
        <v>454</v>
      </c>
      <c r="G23" s="260" t="str">
        <f>IF('入力シート (記入例)※入力できません'!D10="","",'入力シート (記入例)※入力できません'!D10&amp;"人")</f>
        <v>10人</v>
      </c>
      <c r="H23" s="575"/>
      <c r="I23" s="576"/>
    </row>
    <row r="24" spans="1:9" ht="22.5" customHeight="1" x14ac:dyDescent="0.15">
      <c r="A24" s="524" t="s">
        <v>443</v>
      </c>
      <c r="B24" s="260" t="str">
        <f>IF('入力シート (記入例)※入力できません'!C34="","",'入力シート (記入例)※入力できません'!C34)</f>
        <v>有</v>
      </c>
      <c r="C24" s="23" t="s">
        <v>444</v>
      </c>
      <c r="D24" s="220">
        <f>IF('入力シート (記入例)※入力できません'!E35="","",'入力シート (記入例)※入力できません'!E35)</f>
        <v>18</v>
      </c>
      <c r="E24" s="29" t="s">
        <v>460</v>
      </c>
      <c r="F24" s="220">
        <f>IF('入力シート (記入例)※入力できません'!G35="","",'入力シート (記入例)※入力できません'!G35)</f>
        <v>59</v>
      </c>
      <c r="G24" s="30" t="s">
        <v>461</v>
      </c>
      <c r="H24" s="577"/>
      <c r="I24" s="578"/>
    </row>
    <row r="25" spans="1:9" ht="22.5" customHeight="1" x14ac:dyDescent="0.15">
      <c r="A25" s="525"/>
      <c r="B25" s="241" t="s">
        <v>445</v>
      </c>
      <c r="C25" s="390" t="str">
        <f>IF('入力シート (記入例)※入力できません'!D36="","",'入力シート (記入例)※入力できません'!D36)</f>
        <v>年少者の深夜業原則禁止、定年が60歳のため</v>
      </c>
      <c r="D25" s="391"/>
      <c r="E25" s="391"/>
      <c r="F25" s="391"/>
      <c r="G25" s="391"/>
      <c r="H25" s="391"/>
      <c r="I25" s="519"/>
    </row>
    <row r="26" spans="1:9" ht="22.5" customHeight="1" x14ac:dyDescent="0.15">
      <c r="A26" s="269" t="s">
        <v>80</v>
      </c>
      <c r="B26" s="510" t="str">
        <f>IF('入力シート (記入例)※入力できません'!C37="","",'入力シート (記入例)※入力できません'!C37)</f>
        <v>不問</v>
      </c>
      <c r="C26" s="511"/>
      <c r="D26" s="512" t="s">
        <v>459</v>
      </c>
      <c r="E26" s="513"/>
      <c r="F26" s="510" t="str">
        <f>IF('入力シート (記入例)※入力できません'!C38="","",'入力シート (記入例)※入力できません'!C38)</f>
        <v/>
      </c>
      <c r="G26" s="514"/>
      <c r="H26" s="514"/>
      <c r="I26" s="515"/>
    </row>
    <row r="27" spans="1:9" ht="22.5" customHeight="1" x14ac:dyDescent="0.15">
      <c r="A27" s="516" t="s">
        <v>81</v>
      </c>
      <c r="B27" s="231" t="s">
        <v>82</v>
      </c>
      <c r="C27" s="260" t="str">
        <f>IF('入力シート (記入例)※入力できません'!C39="","",'入力シート (記入例)※入力できません'!C39)</f>
        <v>あれば尚可</v>
      </c>
      <c r="D27" s="390" t="str">
        <f>IF('入力シート (記入例)※入力できません'!D39="","",'入力シート (記入例)※入力できません'!D39)</f>
        <v>施設での介護経験</v>
      </c>
      <c r="E27" s="391"/>
      <c r="F27" s="391"/>
      <c r="G27" s="391"/>
      <c r="H27" s="391"/>
      <c r="I27" s="519"/>
    </row>
    <row r="28" spans="1:9" ht="22.5" customHeight="1" x14ac:dyDescent="0.15">
      <c r="A28" s="517"/>
      <c r="B28" s="495" t="s">
        <v>83</v>
      </c>
      <c r="C28" s="260" t="str">
        <f>IF('入力シート (記入例)※入力できません'!C40="","",'入力シート (記入例)※入力できません'!C40)</f>
        <v>あれば尚可</v>
      </c>
      <c r="D28" s="390" t="str">
        <f>IF('入力シート (記入例)※入力できません'!D40="","",'入力シート (記入例)※入力できません'!D40)</f>
        <v>介護職員初任者研修修了者</v>
      </c>
      <c r="E28" s="391"/>
      <c r="F28" s="391"/>
      <c r="G28" s="391"/>
      <c r="H28" s="391"/>
      <c r="I28" s="519"/>
    </row>
    <row r="29" spans="1:9" ht="22.5" customHeight="1" x14ac:dyDescent="0.15">
      <c r="A29" s="517"/>
      <c r="B29" s="496"/>
      <c r="C29" s="260" t="str">
        <f>IF('入力シート (記入例)※入力できません'!C41="","",'入力シート (記入例)※入力できません'!C41)</f>
        <v/>
      </c>
      <c r="D29" s="390" t="str">
        <f>IF('入力シート (記入例)※入力できません'!D41="","",'入力シート (記入例)※入力できません'!D41)</f>
        <v/>
      </c>
      <c r="E29" s="391"/>
      <c r="F29" s="391"/>
      <c r="G29" s="391"/>
      <c r="H29" s="391"/>
      <c r="I29" s="519"/>
    </row>
    <row r="30" spans="1:9" ht="22.5" customHeight="1" x14ac:dyDescent="0.15">
      <c r="A30" s="517"/>
      <c r="B30" s="497"/>
      <c r="C30" s="260" t="str">
        <f>IF('入力シート (記入例)※入力できません'!C42="","",'入力シート (記入例)※入力できません'!C42)</f>
        <v>必須</v>
      </c>
      <c r="D30" s="416" t="s">
        <v>2646</v>
      </c>
      <c r="E30" s="526"/>
      <c r="F30" s="241" t="s">
        <v>2647</v>
      </c>
      <c r="G30" s="306" t="str">
        <f>IF('入力シート (記入例)※入力できません'!E42="","",'入力シート (記入例)※入力できません'!E42)</f>
        <v>普通</v>
      </c>
      <c r="H30" s="241" t="s">
        <v>2648</v>
      </c>
      <c r="I30" s="307" t="str">
        <f>IF('入力シート (記入例)※入力できません'!G42="","",'入力シート (記入例)※入力できません'!G42)</f>
        <v/>
      </c>
    </row>
    <row r="31" spans="1:9" ht="22.5" customHeight="1" x14ac:dyDescent="0.15">
      <c r="A31" s="518"/>
      <c r="B31" s="227" t="s">
        <v>84</v>
      </c>
      <c r="C31" s="390" t="str">
        <f>IF('入力シート (記入例)※入力できません'!C43="","",'入力シート (記入例)※入力できません'!C43)</f>
        <v>Word文書やExcel関数の作成程度</v>
      </c>
      <c r="D31" s="391"/>
      <c r="E31" s="391"/>
      <c r="F31" s="391"/>
      <c r="G31" s="391"/>
      <c r="H31" s="391"/>
      <c r="I31" s="519"/>
    </row>
    <row r="32" spans="1:9" ht="22.5" customHeight="1" x14ac:dyDescent="0.15">
      <c r="A32" s="579" t="s">
        <v>2810</v>
      </c>
      <c r="B32" s="583" t="str">
        <f>IF('入力シート (記入例)※入力できません'!C44="","",'入力シート (記入例)※入力できません'!C44)</f>
        <v>有</v>
      </c>
      <c r="C32" s="180" t="s">
        <v>2687</v>
      </c>
      <c r="D32" s="250" t="s">
        <v>4</v>
      </c>
      <c r="E32" s="108">
        <f>IF('入力シート (記入例)※入力できません'!D45="","",'入力シート (記入例)※入力できません'!D45)</f>
        <v>6</v>
      </c>
      <c r="F32" s="78" t="s">
        <v>2811</v>
      </c>
      <c r="G32" s="572"/>
      <c r="H32" s="520"/>
      <c r="I32" s="521"/>
    </row>
    <row r="33" spans="1:9" ht="22.5" customHeight="1" x14ac:dyDescent="0.15">
      <c r="A33" s="525"/>
      <c r="B33" s="584"/>
      <c r="C33" s="180" t="s">
        <v>2687</v>
      </c>
      <c r="D33" s="543" t="s">
        <v>2812</v>
      </c>
      <c r="E33" s="373"/>
      <c r="F33" s="580" t="str">
        <f>IF('入力シート (記入例)※入力できません'!E46="","",'入力シート (記入例)※入力できません'!E46)</f>
        <v>条件は同じ</v>
      </c>
      <c r="G33" s="581"/>
      <c r="H33" s="581"/>
      <c r="I33" s="582"/>
    </row>
    <row r="34" spans="1:9" ht="22.5" customHeight="1" x14ac:dyDescent="0.15">
      <c r="A34" s="261" t="s">
        <v>41</v>
      </c>
      <c r="B34" s="260" t="str">
        <f>IF('入力シート (記入例)※入力できません'!C47="","",'入力シート (記入例)※入力できません'!C47)</f>
        <v>時給</v>
      </c>
      <c r="C34" s="449" t="s">
        <v>2625</v>
      </c>
      <c r="D34" s="450"/>
      <c r="E34" s="511" t="str">
        <f>IF('入力シート (記入例)※入力できません'!C48="","",'入力シート (記入例)※入力できません'!C48)</f>
        <v/>
      </c>
      <c r="F34" s="567"/>
      <c r="G34" s="567"/>
      <c r="H34" s="567"/>
      <c r="I34" s="568"/>
    </row>
    <row r="35" spans="1:9" ht="22.5" customHeight="1" x14ac:dyDescent="0.15">
      <c r="A35" s="524" t="s">
        <v>43</v>
      </c>
      <c r="B35" s="399" t="s">
        <v>2628</v>
      </c>
      <c r="C35" s="400"/>
      <c r="D35" s="569" t="s">
        <v>2626</v>
      </c>
      <c r="E35" s="570"/>
      <c r="F35" s="43" t="str">
        <f>IF('入力シート (記入例)※入力できません'!C49="","",'入力シート (記入例)※入力できません'!C49)</f>
        <v/>
      </c>
      <c r="G35" s="20" t="s">
        <v>36</v>
      </c>
      <c r="H35" s="263" t="s">
        <v>2760</v>
      </c>
      <c r="I35" s="187" t="str">
        <f>IF('入力シート (記入例)※入力できません'!C51="","",'入力シート (記入例)※入力できません'!C51)</f>
        <v>なし</v>
      </c>
    </row>
    <row r="36" spans="1:9" ht="22.5" customHeight="1" x14ac:dyDescent="0.15">
      <c r="A36" s="539"/>
      <c r="B36" s="8">
        <f>IF('入力シート (記入例)※入力できません'!C50="","",'入力シート (記入例)※入力できません'!C50)</f>
        <v>1010</v>
      </c>
      <c r="C36" s="258" t="str">
        <f>IF(B34="月給","円/月",IF(B34="日給","円/日",IF(B34="時給","円/時",IF(B34="年俸","円/年","円"))))</f>
        <v>円/時</v>
      </c>
      <c r="D36" s="571" t="s">
        <v>2645</v>
      </c>
      <c r="E36" s="556" t="str">
        <f>IF('入力シート (記入例)※入力できません'!C52="","",'入力シート (記入例)※入力できません'!C52)</f>
        <v>深夜勤務手当
家賃手当
資格手当</v>
      </c>
      <c r="F36" s="557"/>
      <c r="G36" s="557"/>
      <c r="H36" s="557"/>
      <c r="I36" s="558"/>
    </row>
    <row r="37" spans="1:9" ht="22.5" customHeight="1" x14ac:dyDescent="0.15">
      <c r="A37" s="539"/>
      <c r="B37" s="565" t="s">
        <v>2627</v>
      </c>
      <c r="C37" s="566"/>
      <c r="D37" s="496"/>
      <c r="E37" s="559"/>
      <c r="F37" s="560"/>
      <c r="G37" s="560"/>
      <c r="H37" s="560"/>
      <c r="I37" s="561"/>
    </row>
    <row r="38" spans="1:9" ht="22.5" customHeight="1" x14ac:dyDescent="0.15">
      <c r="A38" s="525"/>
      <c r="B38" s="2">
        <f>IF('入力シート (記入例)※入力できません'!E50="","",'入力シート (記入例)※入力できません'!E50)</f>
        <v>1010</v>
      </c>
      <c r="C38" s="45" t="str">
        <f>C36</f>
        <v>円/時</v>
      </c>
      <c r="D38" s="497"/>
      <c r="E38" s="562"/>
      <c r="F38" s="563"/>
      <c r="G38" s="563"/>
      <c r="H38" s="563"/>
      <c r="I38" s="564"/>
    </row>
    <row r="39" spans="1:9" ht="22.5" customHeight="1" x14ac:dyDescent="0.15">
      <c r="A39" s="261" t="s">
        <v>45</v>
      </c>
      <c r="B39" s="260" t="str">
        <f>IF('入力シート (記入例)※入力できません'!C56="","",'入力シート (記入例)※入力できません'!C56)</f>
        <v>あり</v>
      </c>
      <c r="C39" s="241" t="s">
        <v>46</v>
      </c>
      <c r="D39" s="239" t="str">
        <f>IF('入力シート (記入例)※入力できません'!D57="","",'入力シート (記入例)※入力できません'!D57)</f>
        <v>なし</v>
      </c>
      <c r="E39" s="245" t="s">
        <v>2631</v>
      </c>
      <c r="F39" s="15" t="str">
        <f>IF('入力シート (記入例)※入力できません'!F57="","",'入力シート (記入例)※入力できません'!F57)</f>
        <v/>
      </c>
      <c r="G39" s="63" t="str">
        <f>IF('入力シート (記入例)※入力できません'!G57="","",'入力シート (記入例)※入力できません'!G57)</f>
        <v/>
      </c>
      <c r="H39" s="20" t="s">
        <v>42</v>
      </c>
      <c r="I39" s="31"/>
    </row>
    <row r="40" spans="1:9" ht="22.5" customHeight="1" x14ac:dyDescent="0.15">
      <c r="A40" s="261" t="s">
        <v>2629</v>
      </c>
      <c r="B40" s="260" t="str">
        <f>IF('入力シート (記入例)※入力できません'!C58="","",'入力シート (記入例)※入力できません'!C58)</f>
        <v>月末</v>
      </c>
      <c r="C40" s="407" t="s">
        <v>2625</v>
      </c>
      <c r="D40" s="399"/>
      <c r="E40" s="510" t="str">
        <f>IF('入力シート (記入例)※入力できません'!F58="","",'入力シート (記入例)※入力できません'!F58)</f>
        <v/>
      </c>
      <c r="F40" s="514"/>
      <c r="G40" s="514"/>
      <c r="H40" s="514"/>
      <c r="I40" s="515"/>
    </row>
    <row r="41" spans="1:9" ht="22.5" customHeight="1" x14ac:dyDescent="0.15">
      <c r="A41" s="261" t="s">
        <v>2630</v>
      </c>
      <c r="B41" s="237" t="str">
        <f>IF('入力シート (記入例)※入力できません'!C59="","",'入力シート (記入例)※入力できません'!C59)</f>
        <v>翌月</v>
      </c>
      <c r="C41" s="64" t="str">
        <f>IF('入力シート (記入例)※入力できません'!D59="","",'入力シート (記入例)※入力できません'!D59)</f>
        <v>10日</v>
      </c>
      <c r="D41" s="407" t="s">
        <v>2625</v>
      </c>
      <c r="E41" s="399"/>
      <c r="F41" s="596" t="str">
        <f>IF('入力シート (記入例)※入力できません'!G59="","",'入力シート (記入例)※入力できません'!G59)</f>
        <v/>
      </c>
      <c r="G41" s="597"/>
      <c r="H41" s="597"/>
      <c r="I41" s="598"/>
    </row>
    <row r="42" spans="1:9" ht="22.5" customHeight="1" x14ac:dyDescent="0.15">
      <c r="A42" s="261" t="s">
        <v>48</v>
      </c>
      <c r="B42" s="304" t="str">
        <f>IF('入力シート (記入例)※入力できません'!C60="","",'入力シート (記入例)※入力できません'!C60)</f>
        <v>あり</v>
      </c>
      <c r="C42" s="241" t="s">
        <v>2634</v>
      </c>
      <c r="D42" s="15">
        <f>IF('入力シート (記入例)※入力できません'!C61="","",'入力シート (記入例)※入力できません'!C61)</f>
        <v>10</v>
      </c>
      <c r="E42" s="63" t="str">
        <f>IF('入力シート (記入例)※入力できません'!D61="","",'入力シート (記入例)※入力できません'!D61)</f>
        <v>円</v>
      </c>
      <c r="F42" s="245" t="s">
        <v>2627</v>
      </c>
      <c r="G42" s="63">
        <f>IF('入力シート (記入例)※入力できません'!F61="","",'入力シート (記入例)※入力できません'!F61)</f>
        <v>50</v>
      </c>
      <c r="H42" s="188" t="str">
        <f>E42</f>
        <v>円</v>
      </c>
      <c r="I42" s="587"/>
    </row>
    <row r="43" spans="1:9" ht="22.5" customHeight="1" thickBot="1" x14ac:dyDescent="0.2">
      <c r="A43" s="190" t="s">
        <v>2633</v>
      </c>
      <c r="B43" s="308" t="str">
        <f>IF('入力シート (記入例)※入力できません'!C62="","",'入力シート (記入例)※入力できません'!C62)</f>
        <v>なし</v>
      </c>
      <c r="C43" s="191" t="s">
        <v>2634</v>
      </c>
      <c r="D43" s="192" t="s">
        <v>0</v>
      </c>
      <c r="E43" s="193" t="str">
        <f>IF('入力シート (記入例)※入力できません'!D63="","",'入力シート (記入例)※入力できません'!D63)</f>
        <v/>
      </c>
      <c r="F43" s="194" t="s">
        <v>49</v>
      </c>
      <c r="G43" s="195" t="str">
        <f>IF('入力シート (記入例)※入力できません'!F63="","",'入力シート (記入例)※入力できません'!F63)</f>
        <v/>
      </c>
      <c r="H43" s="193" t="str">
        <f>IF('入力シート (記入例)※入力できません'!G63="","",'入力シート (記入例)※入力できません'!G63)</f>
        <v/>
      </c>
      <c r="I43" s="588"/>
    </row>
    <row r="44" spans="1:9" ht="22.5" customHeight="1" x14ac:dyDescent="0.15">
      <c r="A44" s="591" t="s">
        <v>11</v>
      </c>
      <c r="B44" s="206" t="s">
        <v>448</v>
      </c>
      <c r="C44" s="593" t="str">
        <f>IF('入力シート (記入例)※入力できません'!C64="","",'入力シート (記入例)※入力できません'!C64)</f>
        <v>交替制（シフト制）</v>
      </c>
      <c r="D44" s="594"/>
      <c r="E44" s="599" t="s">
        <v>2837</v>
      </c>
      <c r="F44" s="600"/>
      <c r="G44" s="593" t="str">
        <f>IF('入力シート (記入例)※入力できません'!D65="","",'入力シート (記入例)※入力できません'!D65)</f>
        <v/>
      </c>
      <c r="H44" s="594"/>
      <c r="I44" s="595"/>
    </row>
    <row r="45" spans="1:9" ht="22.5" customHeight="1" x14ac:dyDescent="0.15">
      <c r="A45" s="592"/>
      <c r="B45" s="241">
        <v>1</v>
      </c>
      <c r="C45" s="215" t="str">
        <f>IF('入力シート (記入例)※入力できません'!E66="","",'入力シート (記入例)※入力できません'!E66)</f>
        <v>：</v>
      </c>
      <c r="D45" s="245" t="s">
        <v>436</v>
      </c>
      <c r="E45" s="216" t="str">
        <f>IF('入力シート (記入例)※入力できません'!G66="","",'入力シート (記入例)※入力できません'!G66)</f>
        <v>：</v>
      </c>
      <c r="F45" s="241">
        <v>2</v>
      </c>
      <c r="G45" s="215" t="str">
        <f>IF('入力シート (記入例)※入力できません'!E67="","",'入力シート (記入例)※入力できません'!E67)</f>
        <v>：</v>
      </c>
      <c r="H45" s="245" t="s">
        <v>436</v>
      </c>
      <c r="I45" s="217" t="str">
        <f>IF('入力シート (記入例)※入力できません'!G67="","",'入力シート (記入例)※入力できません'!G67)</f>
        <v>：</v>
      </c>
    </row>
    <row r="46" spans="1:9" ht="22.5" customHeight="1" x14ac:dyDescent="0.15">
      <c r="A46" s="592"/>
      <c r="B46" s="241">
        <v>3</v>
      </c>
      <c r="C46" s="215" t="str">
        <f>IF('入力シート (記入例)※入力できません'!E68="","",'入力シート (記入例)※入力できません'!E68)</f>
        <v>：</v>
      </c>
      <c r="D46" s="245" t="s">
        <v>436</v>
      </c>
      <c r="E46" s="216" t="str">
        <f>IF('入力シート (記入例)※入力できません'!G68="","",'入力シート (記入例)※入力できません'!G68)</f>
        <v>：</v>
      </c>
      <c r="F46" s="241">
        <v>4</v>
      </c>
      <c r="G46" s="215" t="str">
        <f>IF('入力シート (記入例)※入力できません'!E69="","",'入力シート (記入例)※入力できません'!E69)</f>
        <v>：</v>
      </c>
      <c r="H46" s="245" t="s">
        <v>5</v>
      </c>
      <c r="I46" s="217" t="str">
        <f>IF('入力シート (記入例)※入力できません'!G69="","",'入力シート (記入例)※入力できません'!G69)</f>
        <v>：</v>
      </c>
    </row>
    <row r="47" spans="1:9" ht="22.5" customHeight="1" x14ac:dyDescent="0.15">
      <c r="A47" s="592"/>
      <c r="B47" s="215">
        <f>IF('入力シート (記入例)※入力できません'!C70="","",'入力シート (記入例)※入力できません'!C70)</f>
        <v>0.33333333333333331</v>
      </c>
      <c r="C47" s="245" t="s">
        <v>436</v>
      </c>
      <c r="D47" s="216">
        <f>IF('入力シート (記入例)※入力できません'!E70="","",'入力シート (記入例)※入力できません'!E70)</f>
        <v>0.70833333333333337</v>
      </c>
      <c r="E47" s="245" t="s">
        <v>14</v>
      </c>
      <c r="F47" s="211">
        <f>IF('入力シート (記入例)※入力できません'!G70="","",'入力シート (記入例)※入力できません'!G70)</f>
        <v>6</v>
      </c>
      <c r="G47" s="266" t="s">
        <v>12</v>
      </c>
      <c r="H47" s="198" t="str">
        <f>IF('入力シート (記入例)※入力できません'!H70="","",'入力シート (記入例)※入力できません'!H70)</f>
        <v>程度</v>
      </c>
      <c r="I47" s="31"/>
    </row>
    <row r="48" spans="1:9" ht="22.5" customHeight="1" x14ac:dyDescent="0.15">
      <c r="A48" s="592"/>
      <c r="B48" s="241" t="s">
        <v>446</v>
      </c>
      <c r="C48" s="303" t="str">
        <f>IF('入力シート (記入例)※入力できません'!C71="","",'入力シート (記入例)※入力できません'!C71)</f>
        <v>無</v>
      </c>
      <c r="D48" s="245" t="s">
        <v>439</v>
      </c>
      <c r="E48" s="24" t="s">
        <v>447</v>
      </c>
      <c r="F48" s="234" t="str">
        <f>IF('入力シート (記入例)※入力できません'!F71="","",'入力シート (記入例)※入力できません'!F71)</f>
        <v/>
      </c>
      <c r="G48" s="266" t="s">
        <v>2708</v>
      </c>
      <c r="H48" s="575"/>
      <c r="I48" s="576"/>
    </row>
    <row r="49" spans="1:9" ht="22.5" customHeight="1" x14ac:dyDescent="0.15">
      <c r="A49" s="592"/>
      <c r="B49" s="225" t="s">
        <v>13</v>
      </c>
      <c r="C49" s="236">
        <f>IF('入力シート (記入例)※入力できません'!C72="","",'入力シート (記入例)※入力できません'!C72)</f>
        <v>60</v>
      </c>
      <c r="D49" s="221" t="s">
        <v>7</v>
      </c>
      <c r="E49" s="214" t="str">
        <f>IF(AND('入力シート (記入例)※入力できません'!D73="",'入力シート (記入例)※入力できません'!D74=""),"",IF('入力シート (記入例)※入力できません'!D73="",'入力シート (記入例)※入力できません'!C74,'入力シート (記入例)※入力できません'!C73))</f>
        <v>週所定労働日数</v>
      </c>
      <c r="F49" s="234">
        <f>IF(AND('入力シート (記入例)※入力できません'!D73="",'入力シート (記入例)※入力できません'!D74=""),"",IF('入力シート (記入例)※入力できません'!D73="",'入力シート (記入例)※入力できません'!D74,'入力シート (記入例)※入力できません'!D73))</f>
        <v>2</v>
      </c>
      <c r="G49" s="221" t="str">
        <f>IF(E49="週所定労働日数","日以上","日")</f>
        <v>日以上</v>
      </c>
      <c r="H49" s="577"/>
      <c r="I49" s="578"/>
    </row>
    <row r="50" spans="1:9" ht="22.5" customHeight="1" x14ac:dyDescent="0.15">
      <c r="A50" s="592"/>
      <c r="B50" s="241" t="s">
        <v>449</v>
      </c>
      <c r="C50" s="601" t="str">
        <f>IF('入力シート (記入例)※入力できません'!C75="","",'入力シート (記入例)※入力できません'!C75)</f>
        <v>所定労働日数は週2日以上ですが、相談可です。</v>
      </c>
      <c r="D50" s="602"/>
      <c r="E50" s="602"/>
      <c r="F50" s="602"/>
      <c r="G50" s="602"/>
      <c r="H50" s="602"/>
      <c r="I50" s="603"/>
    </row>
    <row r="51" spans="1:9" ht="22.5" customHeight="1" x14ac:dyDescent="0.15">
      <c r="A51" s="524" t="s">
        <v>15</v>
      </c>
      <c r="B51" s="225" t="s">
        <v>31</v>
      </c>
      <c r="C51" s="225" t="s">
        <v>32</v>
      </c>
      <c r="D51" s="225" t="s">
        <v>33</v>
      </c>
      <c r="E51" s="225" t="s">
        <v>451</v>
      </c>
      <c r="F51" s="225" t="s">
        <v>34</v>
      </c>
      <c r="G51" s="169" t="s">
        <v>35</v>
      </c>
      <c r="H51" s="231" t="s">
        <v>36</v>
      </c>
      <c r="I51" s="16" t="s">
        <v>37</v>
      </c>
    </row>
    <row r="52" spans="1:9" ht="22.5" customHeight="1" x14ac:dyDescent="0.15">
      <c r="A52" s="539"/>
      <c r="B52" s="17" t="str">
        <f>IF('入力シート (記入例)※入力できません'!C77="","",'入力シート (記入例)※入力できません'!C77)</f>
        <v/>
      </c>
      <c r="C52" s="17" t="str">
        <f>IF('入力シート (記入例)※入力できません'!D77="","",'入力シート (記入例)※入力できません'!D77)</f>
        <v/>
      </c>
      <c r="D52" s="17" t="str">
        <f>IF('入力シート (記入例)※入力できません'!E77="","",'入力シート (記入例)※入力できません'!E77)</f>
        <v/>
      </c>
      <c r="E52" s="17" t="str">
        <f>IF('入力シート (記入例)※入力できません'!F77="","",'入力シート (記入例)※入力できません'!F77)</f>
        <v/>
      </c>
      <c r="F52" s="17" t="str">
        <f>IF('入力シート (記入例)※入力できません'!G77="","",'入力シート (記入例)※入力できません'!G77)</f>
        <v/>
      </c>
      <c r="G52" s="17" t="str">
        <f>IF('入力シート (記入例)※入力できません'!H77="","",'入力シート (記入例)※入力できません'!H77)</f>
        <v/>
      </c>
      <c r="H52" s="17" t="str">
        <f>IF('入力シート (記入例)※入力できません'!C79="","",'入力シート (記入例)※入力できません'!C79)</f>
        <v/>
      </c>
      <c r="I52" s="18" t="str">
        <f>IF('入力シート (記入例)※入力できません'!D79="","",'入力シート (記入例)※入力できません'!D79)</f>
        <v/>
      </c>
    </row>
    <row r="53" spans="1:9" ht="22.5" customHeight="1" x14ac:dyDescent="0.15">
      <c r="A53" s="539"/>
      <c r="B53" s="608" t="s">
        <v>2720</v>
      </c>
      <c r="C53" s="609"/>
      <c r="D53" s="609"/>
      <c r="E53" s="609"/>
      <c r="F53" s="609"/>
      <c r="G53" s="690"/>
      <c r="H53" s="225" t="s">
        <v>38</v>
      </c>
      <c r="I53" s="692"/>
    </row>
    <row r="54" spans="1:9" ht="22.5" customHeight="1" x14ac:dyDescent="0.15">
      <c r="A54" s="539"/>
      <c r="B54" s="17" t="str">
        <f>IF('入力シート (記入例)※入力できません'!D81="","",'入力シート (記入例)※入力できません'!D81&amp;'入力シート (記入例)※入力できません'!D82&amp;"曜日")</f>
        <v/>
      </c>
      <c r="C54" s="17" t="str">
        <f>IF('入力シート (記入例)※入力できません'!E81="","",'入力シート (記入例)※入力できません'!E81&amp;'入力シート (記入例)※入力できません'!E82&amp;"曜日")</f>
        <v/>
      </c>
      <c r="D54" s="17" t="str">
        <f>IF('入力シート (記入例)※入力できません'!F81="","",'入力シート (記入例)※入力できません'!F81&amp;'入力シート (記入例)※入力できません'!F82&amp;"曜日")</f>
        <v/>
      </c>
      <c r="E54" s="17" t="str">
        <f>IF('入力シート (記入例)※入力できません'!G81="","",'入力シート (記入例)※入力できません'!G81&amp;'入力シート (記入例)※入力できません'!G82&amp;"曜日")</f>
        <v/>
      </c>
      <c r="F54" s="262" t="str">
        <f>IF('入力シート (記入例)※入力できません'!H81="","",'入力シート (記入例)※入力できません'!H81&amp;'入力シート (記入例)※入力できません'!H82&amp;"曜日")</f>
        <v/>
      </c>
      <c r="G54" s="691"/>
      <c r="H54" s="17" t="str">
        <f>IF('入力シート (記入例)※入力できません'!C83="","",'入力シート (記入例)※入力できません'!C83)</f>
        <v>その他</v>
      </c>
      <c r="I54" s="693"/>
    </row>
    <row r="55" spans="1:9" ht="22.5" customHeight="1" x14ac:dyDescent="0.15">
      <c r="A55" s="539"/>
      <c r="B55" s="226" t="s">
        <v>2724</v>
      </c>
      <c r="C55" s="225" t="s">
        <v>2725</v>
      </c>
      <c r="D55" s="225" t="s">
        <v>2727</v>
      </c>
      <c r="E55" s="251" t="s">
        <v>2728</v>
      </c>
      <c r="F55" s="690"/>
      <c r="G55" s="606" t="s">
        <v>452</v>
      </c>
      <c r="H55" s="606"/>
      <c r="I55" s="607"/>
    </row>
    <row r="56" spans="1:9" ht="22.5" customHeight="1" x14ac:dyDescent="0.15">
      <c r="A56" s="539"/>
      <c r="B56" s="17" t="str">
        <f>IF('入力シート (記入例)※入力できません'!C85="","",'入力シート (記入例)※入力できません'!C85)</f>
        <v/>
      </c>
      <c r="C56" s="17" t="str">
        <f>IF('入力シート (記入例)※入力できません'!D85="","",'入力シート (記入例)※入力できません'!D85)</f>
        <v/>
      </c>
      <c r="D56" s="17" t="str">
        <f>IF('入力シート (記入例)※入力できません'!E85="","",'入力シート (記入例)※入力できません'!E85)</f>
        <v>〇</v>
      </c>
      <c r="E56" s="17" t="str">
        <f>IF('入力シート (記入例)※入力できません'!F85="","",'入力シート (記入例)※入力できません'!F85)</f>
        <v/>
      </c>
      <c r="F56" s="691"/>
      <c r="G56" s="694">
        <f>IF('入力シート (記入例)※入力できません'!E86="","",'入力シート (記入例)※入力できません'!E86)</f>
        <v>3</v>
      </c>
      <c r="H56" s="694"/>
      <c r="I56" s="189" t="s">
        <v>36</v>
      </c>
    </row>
    <row r="57" spans="1:9" ht="22.5" customHeight="1" x14ac:dyDescent="0.15">
      <c r="A57" s="539"/>
      <c r="B57" s="604" t="s">
        <v>2624</v>
      </c>
      <c r="C57" s="378" t="str">
        <f>IF('入力シート (記入例)※入力できません'!C87="","",'入力シート (記入例)※入力できません'!C87)</f>
        <v/>
      </c>
      <c r="D57" s="379"/>
      <c r="E57" s="379"/>
      <c r="F57" s="379"/>
      <c r="G57" s="379"/>
      <c r="H57" s="379"/>
      <c r="I57" s="610"/>
    </row>
    <row r="58" spans="1:9" ht="22.5" customHeight="1" x14ac:dyDescent="0.15">
      <c r="A58" s="539"/>
      <c r="B58" s="605"/>
      <c r="C58" s="344"/>
      <c r="D58" s="345"/>
      <c r="E58" s="345"/>
      <c r="F58" s="345"/>
      <c r="G58" s="345"/>
      <c r="H58" s="345"/>
      <c r="I58" s="611"/>
    </row>
    <row r="59" spans="1:9" ht="22.5" customHeight="1" x14ac:dyDescent="0.15">
      <c r="A59" s="524" t="s">
        <v>17</v>
      </c>
      <c r="B59" s="585" t="str">
        <f>IF('入力シート (記入例)※入力できません'!C89="","",'入力シート (記入例)※入力できません'!C89)</f>
        <v>事業所登録と同じ</v>
      </c>
      <c r="C59" s="495" t="s">
        <v>455</v>
      </c>
      <c r="D59" s="225" t="s">
        <v>19</v>
      </c>
      <c r="E59" s="225" t="s">
        <v>20</v>
      </c>
      <c r="F59" s="225" t="s">
        <v>21</v>
      </c>
      <c r="G59" s="225" t="s">
        <v>22</v>
      </c>
      <c r="H59" s="225" t="s">
        <v>23</v>
      </c>
      <c r="I59" s="200" t="s">
        <v>24</v>
      </c>
    </row>
    <row r="60" spans="1:9" ht="22.5" customHeight="1" x14ac:dyDescent="0.15">
      <c r="A60" s="539"/>
      <c r="B60" s="586"/>
      <c r="C60" s="496"/>
      <c r="D60" s="17" t="str">
        <f>IF('入力シート (記入例)※入力できません'!D90="","",'入力シート (記入例)※入力できません'!D90)</f>
        <v/>
      </c>
      <c r="E60" s="17" t="str">
        <f>IF('入力シート (記入例)※入力できません'!D91="","",'入力シート (記入例)※入力できません'!D91)</f>
        <v/>
      </c>
      <c r="F60" s="17" t="str">
        <f>IF('入力シート (記入例)※入力できません'!D92="","",'入力シート (記入例)※入力できません'!D92)</f>
        <v/>
      </c>
      <c r="G60" s="17" t="str">
        <f>IF('入力シート (記入例)※入力できません'!D93="","",'入力シート (記入例)※入力できません'!D93)</f>
        <v/>
      </c>
      <c r="H60" s="17" t="str">
        <f>IF('入力シート (記入例)※入力できません'!D94="","",'入力シート (記入例)※入力できません'!D94)</f>
        <v/>
      </c>
      <c r="I60" s="18" t="str">
        <f>IF('入力シート (記入例)※入力できません'!D95="","",'入力シート (記入例)※入力できません'!D95)</f>
        <v/>
      </c>
    </row>
    <row r="61" spans="1:9" ht="22.5" customHeight="1" x14ac:dyDescent="0.15">
      <c r="A61" s="261" t="s">
        <v>66</v>
      </c>
      <c r="B61" s="212" t="str">
        <f>IF('入力シート (記入例)※入力できません'!C96="","",'入力シート (記入例)※入力できません'!C96)</f>
        <v>事業所登録と同じ</v>
      </c>
      <c r="C61" s="496"/>
      <c r="D61" s="260" t="str">
        <f>IF('入力シート (記入例)※入力できません'!C97="","",'入力シート (記入例)※入力できません'!C97)</f>
        <v/>
      </c>
      <c r="E61" s="572"/>
      <c r="F61" s="520"/>
      <c r="G61" s="520"/>
      <c r="H61" s="520"/>
      <c r="I61" s="521"/>
    </row>
    <row r="62" spans="1:9" ht="22.5" customHeight="1" x14ac:dyDescent="0.15">
      <c r="A62" s="261" t="s">
        <v>65</v>
      </c>
      <c r="B62" s="212" t="str">
        <f>IF('入力シート (記入例)※入力できません'!C98="","",'入力シート (記入例)※入力できません'!C98)</f>
        <v>事業所登録と同じ</v>
      </c>
      <c r="C62" s="496"/>
      <c r="D62" s="260" t="str">
        <f>IF('入力シート (記入例)※入力できません'!C99="","",'入力シート (記入例)※入力できません'!C99)</f>
        <v>あり</v>
      </c>
      <c r="E62" s="32" t="s">
        <v>2843</v>
      </c>
      <c r="F62" s="28" t="s">
        <v>25</v>
      </c>
      <c r="G62" s="238">
        <f>IF('入力シート (記入例)※入力できません'!F99="","",'入力シート (記入例)※入力できません'!F99)</f>
        <v>5</v>
      </c>
      <c r="H62" s="42" t="s">
        <v>456</v>
      </c>
      <c r="I62" s="33"/>
    </row>
    <row r="63" spans="1:9" ht="22.5" customHeight="1" x14ac:dyDescent="0.15">
      <c r="A63" s="261" t="s">
        <v>18</v>
      </c>
      <c r="B63" s="212" t="str">
        <f>IF('入力シート (記入例)※入力できません'!C100="","",'入力シート (記入例)※入力できません'!C100)</f>
        <v>事業所登録と同じ</v>
      </c>
      <c r="C63" s="496"/>
      <c r="D63" s="260" t="str">
        <f>IF('入力シート (記入例)※入力できません'!C101="","",'入力シート (記入例)※入力できません'!C101)</f>
        <v/>
      </c>
      <c r="E63" s="32" t="s">
        <v>2843</v>
      </c>
      <c r="F63" s="3" t="str">
        <f>IF('入力シート (記入例)※入力できません'!F101="","",'入力シート (記入例)※入力できません'!F101)</f>
        <v/>
      </c>
      <c r="G63" s="26" t="s">
        <v>27</v>
      </c>
      <c r="H63" s="575"/>
      <c r="I63" s="576"/>
    </row>
    <row r="64" spans="1:9" ht="22.5" customHeight="1" x14ac:dyDescent="0.15">
      <c r="A64" s="261" t="s">
        <v>29</v>
      </c>
      <c r="B64" s="212" t="str">
        <f>IF('入力シート (記入例)※入力できません'!C102="","",'入力シート (記入例)※入力できません'!C102)</f>
        <v>事業所登録と異なる</v>
      </c>
      <c r="C64" s="496"/>
      <c r="D64" s="260" t="str">
        <f>IF('入力シート (記入例)※入力できません'!C103="","",'入力シート (記入例)※入力できません'!C103)</f>
        <v>なし</v>
      </c>
      <c r="E64" s="32" t="s">
        <v>2843</v>
      </c>
      <c r="F64" s="3" t="str">
        <f>IF('入力シート (記入例)※入力できません'!F103="","",'入力シート (記入例)※入力できません'!F103)</f>
        <v/>
      </c>
      <c r="G64" s="20" t="s">
        <v>28</v>
      </c>
      <c r="H64" s="589"/>
      <c r="I64" s="590"/>
    </row>
    <row r="65" spans="1:9" ht="22.5" customHeight="1" x14ac:dyDescent="0.15">
      <c r="A65" s="261" t="s">
        <v>30</v>
      </c>
      <c r="B65" s="212" t="str">
        <f>IF('入力シート (記入例)※入力できません'!C104="","",'入力シート (記入例)※入力できません'!C104)</f>
        <v>事業所登録と同じ</v>
      </c>
      <c r="C65" s="497"/>
      <c r="D65" s="260" t="str">
        <f>IF('入力シート (記入例)※入力できません'!C105="","",'入力シート (記入例)※入力できません'!C105)</f>
        <v/>
      </c>
      <c r="E65" s="230" t="s">
        <v>2843</v>
      </c>
      <c r="F65" s="3" t="str">
        <f>IF('入力シート (記入例)※入力できません'!F105="","",'入力シート (記入例)※入力できません'!F105)</f>
        <v/>
      </c>
      <c r="G65" s="20" t="s">
        <v>28</v>
      </c>
      <c r="H65" s="577"/>
      <c r="I65" s="578"/>
    </row>
    <row r="66" spans="1:9" ht="22.5" customHeight="1" x14ac:dyDescent="0.15">
      <c r="A66" s="35" t="s">
        <v>39</v>
      </c>
      <c r="B66" s="244" t="s">
        <v>462</v>
      </c>
      <c r="C66" s="25" t="str">
        <f>IF('入力シート (記入例)※入力できません'!C106="","",'入力シート (記入例)※入力できません'!C106)</f>
        <v>空き待ち</v>
      </c>
      <c r="D66" s="245" t="s">
        <v>40</v>
      </c>
      <c r="E66" s="25" t="str">
        <f>IF('入力シート (記入例)※入力できません'!C107="","",'入力シート (記入例)※入力できません'!C107)</f>
        <v>入居可能</v>
      </c>
      <c r="F66" s="271" t="s">
        <v>464</v>
      </c>
      <c r="G66" s="510" t="str">
        <f>IF('入力シート (記入例)※入力できません'!E106="","",'入力シート (記入例)※入力できません'!E106)</f>
        <v>物件については、応相談</v>
      </c>
      <c r="H66" s="514"/>
      <c r="I66" s="515"/>
    </row>
    <row r="67" spans="1:9" ht="22.5" customHeight="1" x14ac:dyDescent="0.15">
      <c r="A67" s="573" t="s">
        <v>463</v>
      </c>
      <c r="B67" s="574"/>
      <c r="C67" s="510" t="str">
        <f>IF('入力シート (記入例)※入力できません'!C108="","",'入力シート (記入例)※入力できません'!C108)</f>
        <v>無</v>
      </c>
      <c r="D67" s="514"/>
      <c r="E67" s="511"/>
      <c r="F67" s="271" t="s">
        <v>465</v>
      </c>
      <c r="G67" s="510" t="str">
        <f>IF('入力シート (記入例)※入力できません'!E108="","",'入力シート (記入例)※入力できません'!E108)</f>
        <v/>
      </c>
      <c r="H67" s="514"/>
      <c r="I67" s="515"/>
    </row>
    <row r="68" spans="1:9" ht="22.5" customHeight="1" x14ac:dyDescent="0.15">
      <c r="A68" s="265" t="s">
        <v>442</v>
      </c>
      <c r="B68" s="236">
        <f>IF('入力シート (記入例)※入力できません'!C109="","",'入力シート (記入例)※入力できません'!C109)</f>
        <v>2</v>
      </c>
      <c r="C68" s="221" t="s">
        <v>10</v>
      </c>
      <c r="D68" s="572"/>
      <c r="E68" s="520"/>
      <c r="F68" s="520"/>
      <c r="G68" s="520"/>
      <c r="H68" s="520"/>
      <c r="I68" s="521"/>
    </row>
    <row r="69" spans="1:9" ht="22.5" customHeight="1" x14ac:dyDescent="0.15">
      <c r="A69" s="201" t="s">
        <v>52</v>
      </c>
      <c r="B69" s="495" t="s">
        <v>50</v>
      </c>
      <c r="C69" s="270" t="s">
        <v>2635</v>
      </c>
      <c r="D69" s="270" t="s">
        <v>51</v>
      </c>
      <c r="E69" s="270" t="s">
        <v>2636</v>
      </c>
      <c r="F69" s="608" t="s">
        <v>44</v>
      </c>
      <c r="G69" s="609"/>
      <c r="H69" s="609"/>
      <c r="I69" s="616"/>
    </row>
    <row r="70" spans="1:9" ht="22.5" customHeight="1" x14ac:dyDescent="0.15">
      <c r="A70" s="202"/>
      <c r="B70" s="497"/>
      <c r="C70" s="264" t="str">
        <f>IF('入力シート (記入例)※入力できません'!D110="","",'入力シート (記入例)※入力できません'!D110)</f>
        <v>〇</v>
      </c>
      <c r="D70" s="264" t="str">
        <f>IF('入力シート (記入例)※入力できません'!D111="","",'入力シート (記入例)※入力できません'!F111&amp;'入力シート (記入例)※入力できません'!G111)</f>
        <v>1回</v>
      </c>
      <c r="E70" s="264" t="str">
        <f>IF('入力シート (記入例)※入力できません'!D112="","",'入力シート (記入例)※入力できません'!D112)</f>
        <v/>
      </c>
      <c r="F70" s="617" t="str">
        <f>IF('入力シート (記入例)※入力できません'!D113="","",'入力シート (記入例)※入力できません'!D113)</f>
        <v/>
      </c>
      <c r="G70" s="618"/>
      <c r="H70" s="618"/>
      <c r="I70" s="619"/>
    </row>
    <row r="71" spans="1:9" ht="22.5" customHeight="1" x14ac:dyDescent="0.15">
      <c r="A71" s="202"/>
      <c r="B71" s="241" t="s">
        <v>2637</v>
      </c>
      <c r="C71" s="203" t="str">
        <f>IF('入力シート (記入例)※入力できません'!E114="","",'入力シート (記入例)※入力できません'!D114&amp;'入力シート (記入例)※入力できません'!E114&amp;'入力シート (記入例)※入力できません'!F114)</f>
        <v>書類到着後7日以内</v>
      </c>
      <c r="D71" s="203" t="str">
        <f>IF('入力シート (記入例)※入力できません'!E115="","",'入力シート (記入例)※入力できません'!D115&amp;'入力シート (記入例)※入力できません'!E115&amp;'入力シート (記入例)※入力できません'!F115)</f>
        <v>面接後10日以内</v>
      </c>
      <c r="E71" s="241" t="s">
        <v>44</v>
      </c>
      <c r="F71" s="390" t="str">
        <f>IF('入力シート (記入例)※入力できません'!D116="","",'入力シート (記入例)※入力できません'!D120)</f>
        <v/>
      </c>
      <c r="G71" s="391"/>
      <c r="H71" s="391"/>
      <c r="I71" s="519"/>
    </row>
    <row r="72" spans="1:9" ht="22.5" customHeight="1" x14ac:dyDescent="0.15">
      <c r="A72" s="202"/>
      <c r="B72" s="241" t="s">
        <v>56</v>
      </c>
      <c r="C72" s="204" t="str">
        <f>IF(AND('入力シート (記入例)※入力できません'!D117="〇",'入力シート (記入例)※入力できません'!D118="〇",'入力シート (記入例)※入力できません'!D119="〇"),"郵便/電話/E-mail",IF(AND('入力シート (記入例)※入力できません'!D117="〇",'入力シート (記入例)※入力できません'!D118="〇",'入力シート (記入例)※入力できません'!D119=""),"郵便/電話",IF(AND('入力シート (記入例)※入力できません'!D117="〇",'入力シート (記入例)※入力できません'!D118="",'入力シート (記入例)※入力できません'!D119=""),"郵便",IF(AND('入力シート (記入例)※入力できません'!D117="",'入力シート (記入例)※入力できません'!D118="〇",'入力シート (記入例)※入力できません'!D119="〇"),"電話/E-mail",IF(AND('入力シート (記入例)※入力できません'!D117="",'入力シート (記入例)※入力できません'!D118="〇",'入力シート (記入例)※入力できません'!D119=""),"電話",IF(AND('入力シート (記入例)※入力できません'!D117="",'入力シート (記入例)※入力できません'!D118="",'入力シート (記入例)※入力できません'!D119="〇"),"E-mail",""))))))</f>
        <v>郵便/電話</v>
      </c>
      <c r="D72" s="407" t="s">
        <v>2625</v>
      </c>
      <c r="E72" s="399"/>
      <c r="F72" s="510" t="str">
        <f>IF('入力シート (記入例)※入力できません'!D120="","",'入力シート (記入例)※入力できません'!D120)</f>
        <v/>
      </c>
      <c r="G72" s="514"/>
      <c r="H72" s="514"/>
      <c r="I72" s="515"/>
    </row>
    <row r="73" spans="1:9" ht="22.5" customHeight="1" x14ac:dyDescent="0.15">
      <c r="A73" s="202"/>
      <c r="B73" s="241" t="s">
        <v>55</v>
      </c>
      <c r="C73" s="239" t="str">
        <f>IF('入力シート (記入例)※入力できません'!C121="","",'入力シート (記入例)※入力できません'!C121)</f>
        <v>その他</v>
      </c>
      <c r="D73" s="407" t="s">
        <v>2625</v>
      </c>
      <c r="E73" s="399"/>
      <c r="F73" s="620">
        <f>IF('入力シート (記入例)※入力できません'!E122="","",'入力シート (記入例)※入力できません'!E122)</f>
        <v>44378</v>
      </c>
      <c r="G73" s="621"/>
      <c r="H73" s="621"/>
      <c r="I73" s="622"/>
    </row>
    <row r="74" spans="1:9" ht="22.5" customHeight="1" x14ac:dyDescent="0.15">
      <c r="A74" s="202"/>
      <c r="B74" s="225" t="s">
        <v>2789</v>
      </c>
      <c r="C74" s="390" t="str">
        <f>IF('入力シート (記入例)※入力できません'!C123="","",IF('入力シート (記入例)※入力できません'!C123="その他",'入力シート (記入例)※入力できません'!C123&amp;"("&amp;'入力シート (記入例)※入力できません'!E124&amp;")",'入力シート (記入例)※入力できません'!C123))</f>
        <v>就業場所</v>
      </c>
      <c r="D74" s="391"/>
      <c r="E74" s="391"/>
      <c r="F74" s="205" t="s">
        <v>2850</v>
      </c>
      <c r="G74" s="390" t="str">
        <f>IF('入力シート (記入例)※入力できません'!C135="","",'入力シート (記入例)※入力できません'!C135)</f>
        <v>応募書類は返却する</v>
      </c>
      <c r="H74" s="391"/>
      <c r="I74" s="519"/>
    </row>
    <row r="75" spans="1:9" ht="22.5" customHeight="1" x14ac:dyDescent="0.15">
      <c r="A75" s="202"/>
      <c r="B75" s="495" t="s">
        <v>2638</v>
      </c>
      <c r="C75" s="270" t="s">
        <v>2796</v>
      </c>
      <c r="D75" s="623" t="s">
        <v>2797</v>
      </c>
      <c r="E75" s="623"/>
      <c r="F75" s="270" t="s">
        <v>2795</v>
      </c>
      <c r="G75" s="270" t="s">
        <v>53</v>
      </c>
      <c r="H75" s="270" t="s">
        <v>54</v>
      </c>
      <c r="I75" s="200" t="s">
        <v>2639</v>
      </c>
    </row>
    <row r="76" spans="1:9" ht="22.5" customHeight="1" x14ac:dyDescent="0.15">
      <c r="A76" s="202"/>
      <c r="B76" s="497"/>
      <c r="C76" s="199" t="str">
        <f>IF('入力シート (記入例)※入力できません'!C130="","",'入力シート (記入例)※入力できません'!C130)</f>
        <v>事前送付</v>
      </c>
      <c r="D76" s="624" t="str">
        <f>IF('入力シート (記入例)※入力できません'!C133="","",IF('入力シート (記入例)※入力できません'!C133="その他",'入力シート (記入例)※入力できません'!C133&amp;"("&amp;'入力シート (記入例)※入力できません'!E134&amp;")",'入力シート (記入例)※入力できません'!C133))</f>
        <v>その他(日立市助川町1-1-1)</v>
      </c>
      <c r="E76" s="624"/>
      <c r="F76" s="17" t="str">
        <f>IF(AND('入力シート (記入例)※入力できません'!D131="〇",'入力シート (記入例)※入力できません'!D132="〇"),"郵送/E-mail",IF(AND('入力シート (記入例)※入力できません'!D131="〇",'入力シート (記入例)※入力できません'!D132="",),"郵送",IF(AND('入力シート (記入例)※入力できません'!D131="",'入力シート (記入例)※入力できません'!D132="〇"),"E-mail","")))</f>
        <v>郵送/E-mail</v>
      </c>
      <c r="G76" s="264" t="str">
        <f>IF('入力シート (記入例)※入力できません'!C126="","",'入力シート (記入例)※入力できません'!C126)</f>
        <v>要</v>
      </c>
      <c r="H76" s="264" t="str">
        <f>IF('入力シート (記入例)※入力できません'!C127="","",'入力シート (記入例)※入力できません'!C127)</f>
        <v>要</v>
      </c>
      <c r="I76" s="213" t="str">
        <f>IF('入力シート (記入例)※入力できません'!C128="","",'入力シート (記入例)※入力できません'!C128)</f>
        <v>要</v>
      </c>
    </row>
    <row r="77" spans="1:9" ht="22.5" customHeight="1" x14ac:dyDescent="0.15">
      <c r="A77" s="202"/>
      <c r="B77" s="225" t="s">
        <v>449</v>
      </c>
      <c r="C77" s="580" t="str">
        <f>IF('入力シート (記入例)※入力できません'!C125="","",'入力シート (記入例)※入力できません'!C125)</f>
        <v>増員のため募集しています。</v>
      </c>
      <c r="D77" s="581"/>
      <c r="E77" s="581"/>
      <c r="F77" s="581"/>
      <c r="G77" s="581"/>
      <c r="H77" s="581"/>
      <c r="I77" s="582"/>
    </row>
    <row r="78" spans="1:9" ht="22.5" customHeight="1" x14ac:dyDescent="0.15">
      <c r="A78" s="636" t="s">
        <v>2640</v>
      </c>
      <c r="B78" s="241" t="s">
        <v>2641</v>
      </c>
      <c r="C78" s="390" t="str">
        <f>IF('入力シート (記入例)※入力できません'!C136="","",'入力シート (記入例)※入力できません'!C136)</f>
        <v>総務部人事労務課　採用担当</v>
      </c>
      <c r="D78" s="391"/>
      <c r="E78" s="392"/>
      <c r="F78" s="241" t="s">
        <v>2642</v>
      </c>
      <c r="G78" s="390" t="str">
        <f>IF('入力シート (記入例)※入力できません'!C137="","",'入力シート (記入例)※入力できません'!C137)</f>
        <v>〇〇　▼▼</v>
      </c>
      <c r="H78" s="391"/>
      <c r="I78" s="519"/>
    </row>
    <row r="79" spans="1:9" ht="22.5" customHeight="1" x14ac:dyDescent="0.15">
      <c r="A79" s="636"/>
      <c r="B79" s="241" t="s">
        <v>57</v>
      </c>
      <c r="C79" s="390" t="str">
        <f>IF('入力シート (記入例)※入力できません'!D138="","",'入力シート (記入例)※入力できません'!D138)</f>
        <v>090-0000-0000</v>
      </c>
      <c r="D79" s="391"/>
      <c r="E79" s="392"/>
      <c r="F79" s="241" t="s">
        <v>2643</v>
      </c>
      <c r="G79" s="601" t="str">
        <f>IF('入力シート (記入例)※入力できません'!D139="","",'入力シート (記入例)※入力できません'!D139)</f>
        <v>0294-00-0000</v>
      </c>
      <c r="H79" s="602"/>
      <c r="I79" s="603"/>
    </row>
    <row r="80" spans="1:9" ht="22.5" customHeight="1" x14ac:dyDescent="0.15">
      <c r="A80" s="636"/>
      <c r="B80" s="241" t="s">
        <v>2644</v>
      </c>
      <c r="C80" s="390" t="str">
        <f>IF('入力シート (記入例)※入力できません'!D140="","",'入力シート (記入例)※入力できません'!D140)</f>
        <v/>
      </c>
      <c r="D80" s="391"/>
      <c r="E80" s="391"/>
      <c r="F80" s="391"/>
      <c r="G80" s="391"/>
      <c r="H80" s="391"/>
      <c r="I80" s="519"/>
    </row>
    <row r="81" spans="1:10" ht="22.5" customHeight="1" x14ac:dyDescent="0.15">
      <c r="A81" s="524" t="s">
        <v>449</v>
      </c>
      <c r="B81" s="556" t="str">
        <f>IF('入力シート (記入例)※入力できません'!C141="","",'入力シート (記入例)※入力できません'!C141)</f>
        <v>元気のある方、お待ちしています！
正社員登用あります。（昨年度は1名を正社員登用しました。）</v>
      </c>
      <c r="C81" s="557"/>
      <c r="D81" s="557"/>
      <c r="E81" s="557"/>
      <c r="F81" s="557"/>
      <c r="G81" s="625"/>
      <c r="H81" s="314" t="s">
        <v>69</v>
      </c>
      <c r="I81" s="311" t="str">
        <f>IF(B87="","",B87)</f>
        <v>✓</v>
      </c>
    </row>
    <row r="82" spans="1:10" ht="22.5" customHeight="1" x14ac:dyDescent="0.15">
      <c r="A82" s="525"/>
      <c r="B82" s="562"/>
      <c r="C82" s="563"/>
      <c r="D82" s="563"/>
      <c r="E82" s="563"/>
      <c r="F82" s="563"/>
      <c r="G82" s="626"/>
      <c r="H82" s="314" t="s">
        <v>70</v>
      </c>
      <c r="I82" s="311" t="str">
        <f>IF(B89="","",B89)</f>
        <v>✓</v>
      </c>
    </row>
    <row r="83" spans="1:10" ht="22.5" customHeight="1" x14ac:dyDescent="0.15">
      <c r="A83" s="524" t="s">
        <v>2915</v>
      </c>
      <c r="B83" s="637" t="str">
        <f>IF('入力シート (記入例)※入力できません'!C143="","",'入力シート (記入例)※入力できません'!C143)</f>
        <v>女性の多い職場です。
請求書や記録をパソコンで入力します。</v>
      </c>
      <c r="C83" s="638"/>
      <c r="D83" s="638"/>
      <c r="E83" s="638"/>
      <c r="F83" s="638"/>
      <c r="G83" s="639"/>
      <c r="H83" s="312" t="s">
        <v>71</v>
      </c>
      <c r="I83" s="315" t="str">
        <f>IF(B90="","",B90)</f>
        <v>✓</v>
      </c>
    </row>
    <row r="84" spans="1:10" ht="22.5" customHeight="1" thickBot="1" x14ac:dyDescent="0.2">
      <c r="A84" s="695"/>
      <c r="B84" s="640"/>
      <c r="C84" s="641"/>
      <c r="D84" s="641"/>
      <c r="E84" s="641"/>
      <c r="F84" s="641"/>
      <c r="G84" s="642"/>
      <c r="H84" s="643"/>
      <c r="I84" s="644"/>
    </row>
    <row r="85" spans="1:10" ht="22.5" customHeight="1" x14ac:dyDescent="0.15">
      <c r="A85" s="52"/>
    </row>
    <row r="86" spans="1:10" ht="22.5" customHeight="1" x14ac:dyDescent="0.15">
      <c r="A86" s="631" t="s">
        <v>68</v>
      </c>
      <c r="B86" s="631"/>
      <c r="C86" s="632"/>
      <c r="D86" s="632"/>
      <c r="E86" s="632"/>
      <c r="F86" s="632"/>
      <c r="G86" s="632"/>
    </row>
    <row r="87" spans="1:10" ht="22.5" customHeight="1" x14ac:dyDescent="0.15">
      <c r="A87" s="407" t="s">
        <v>69</v>
      </c>
      <c r="B87" s="615" t="str">
        <f>IF('入力シート (記入例)※入力できません'!B146="","",'入力シート (記入例)※入力できません'!B146)</f>
        <v>✓</v>
      </c>
      <c r="C87" s="633" t="s">
        <v>2913</v>
      </c>
      <c r="D87" s="634"/>
      <c r="E87" s="634"/>
      <c r="F87" s="634"/>
      <c r="G87" s="634"/>
      <c r="H87" s="634"/>
      <c r="I87" s="635"/>
    </row>
    <row r="88" spans="1:10" ht="22.5" customHeight="1" x14ac:dyDescent="0.15">
      <c r="A88" s="407"/>
      <c r="B88" s="615"/>
      <c r="C88" s="633"/>
      <c r="D88" s="634"/>
      <c r="E88" s="634"/>
      <c r="F88" s="634"/>
      <c r="G88" s="634"/>
      <c r="H88" s="634"/>
      <c r="I88" s="635"/>
    </row>
    <row r="89" spans="1:10" ht="22.5" customHeight="1" x14ac:dyDescent="0.15">
      <c r="A89" s="310" t="s">
        <v>70</v>
      </c>
      <c r="B89" s="313" t="str">
        <f>IF('入力シート (記入例)※入力できません'!B148="","",'入力シート (記入例)※入力できません'!B148)</f>
        <v>✓</v>
      </c>
      <c r="C89" s="416" t="s">
        <v>2657</v>
      </c>
      <c r="D89" s="526"/>
      <c r="E89" s="526"/>
      <c r="F89" s="526"/>
      <c r="G89" s="526"/>
      <c r="H89" s="526"/>
      <c r="I89" s="417"/>
    </row>
    <row r="90" spans="1:10" ht="22.5" customHeight="1" x14ac:dyDescent="0.15">
      <c r="A90" s="407" t="s">
        <v>71</v>
      </c>
      <c r="B90" s="629" t="str">
        <f>IF('入力シート (記入例)※入力できません'!B149="","",'入力シート (記入例)※入力できません'!B149)</f>
        <v>✓</v>
      </c>
      <c r="C90" s="633" t="s">
        <v>2912</v>
      </c>
      <c r="D90" s="634"/>
      <c r="E90" s="634"/>
      <c r="F90" s="634"/>
      <c r="G90" s="634"/>
      <c r="H90" s="634"/>
      <c r="I90" s="635"/>
    </row>
    <row r="91" spans="1:10" ht="22.5" customHeight="1" x14ac:dyDescent="0.15">
      <c r="A91" s="407"/>
      <c r="B91" s="630"/>
      <c r="C91" s="633"/>
      <c r="D91" s="634"/>
      <c r="E91" s="634"/>
      <c r="F91" s="634"/>
      <c r="G91" s="634"/>
      <c r="H91" s="634"/>
      <c r="I91" s="635"/>
      <c r="J91" t="s">
        <v>2831</v>
      </c>
    </row>
  </sheetData>
  <customSheetViews>
    <customSheetView guid="{EBA8B215-96C7-4173-9431-AAA7F48A8953}" showPageBreaks="1" printArea="1" view="pageBreakPreview">
      <selection activeCell="H5" sqref="H5:I5"/>
      <rowBreaks count="1" manualBreakCount="1">
        <brk id="43" max="8" man="1"/>
      </rowBreaks>
      <pageMargins left="0.39370078740157483" right="0.39370078740157483" top="0.59055118110236227" bottom="0.39370078740157483" header="0.31496062992125984" footer="0.31496062992125984"/>
      <printOptions horizontalCentered="1"/>
      <pageSetup paperSize="9" scale="85" fitToWidth="0" fitToHeight="0" orientation="portrait" r:id="rId1"/>
    </customSheetView>
  </customSheetViews>
  <mergeCells count="118">
    <mergeCell ref="C89:I89"/>
    <mergeCell ref="A90:A91"/>
    <mergeCell ref="B90:B91"/>
    <mergeCell ref="C90:I91"/>
    <mergeCell ref="A86:G86"/>
    <mergeCell ref="A81:A82"/>
    <mergeCell ref="B81:G82"/>
    <mergeCell ref="A83:A84"/>
    <mergeCell ref="B83:G84"/>
    <mergeCell ref="H84:I84"/>
    <mergeCell ref="A87:A88"/>
    <mergeCell ref="B87:B88"/>
    <mergeCell ref="C87:I88"/>
    <mergeCell ref="B75:B76"/>
    <mergeCell ref="D75:E75"/>
    <mergeCell ref="D76:E76"/>
    <mergeCell ref="C77:I77"/>
    <mergeCell ref="A78:A80"/>
    <mergeCell ref="C78:E78"/>
    <mergeCell ref="G78:I78"/>
    <mergeCell ref="C79:E79"/>
    <mergeCell ref="G79:I79"/>
    <mergeCell ref="C80:I80"/>
    <mergeCell ref="F71:I71"/>
    <mergeCell ref="D72:E72"/>
    <mergeCell ref="F72:I72"/>
    <mergeCell ref="D73:E73"/>
    <mergeCell ref="F73:I73"/>
    <mergeCell ref="C74:E74"/>
    <mergeCell ref="G74:I74"/>
    <mergeCell ref="A67:B67"/>
    <mergeCell ref="C67:E67"/>
    <mergeCell ref="G67:I67"/>
    <mergeCell ref="D68:I68"/>
    <mergeCell ref="B69:B70"/>
    <mergeCell ref="F69:I69"/>
    <mergeCell ref="F70:I70"/>
    <mergeCell ref="A59:A60"/>
    <mergeCell ref="B59:B60"/>
    <mergeCell ref="C59:C65"/>
    <mergeCell ref="E61:I61"/>
    <mergeCell ref="H63:I65"/>
    <mergeCell ref="G66:I66"/>
    <mergeCell ref="C50:I50"/>
    <mergeCell ref="A51:A58"/>
    <mergeCell ref="B53:F53"/>
    <mergeCell ref="G53:G54"/>
    <mergeCell ref="I53:I54"/>
    <mergeCell ref="F55:F56"/>
    <mergeCell ref="G55:I55"/>
    <mergeCell ref="G56:H56"/>
    <mergeCell ref="B57:B58"/>
    <mergeCell ref="C57:I58"/>
    <mergeCell ref="C40:D40"/>
    <mergeCell ref="E40:I40"/>
    <mergeCell ref="D41:E41"/>
    <mergeCell ref="F41:I41"/>
    <mergeCell ref="I42:I43"/>
    <mergeCell ref="A44:A50"/>
    <mergeCell ref="C44:D44"/>
    <mergeCell ref="E44:F44"/>
    <mergeCell ref="G44:I44"/>
    <mergeCell ref="H48:I49"/>
    <mergeCell ref="A35:A38"/>
    <mergeCell ref="B35:C35"/>
    <mergeCell ref="D35:E35"/>
    <mergeCell ref="D36:D38"/>
    <mergeCell ref="E36:I38"/>
    <mergeCell ref="B37:C37"/>
    <mergeCell ref="A32:A33"/>
    <mergeCell ref="B32:B33"/>
    <mergeCell ref="G32:I32"/>
    <mergeCell ref="D33:E33"/>
    <mergeCell ref="F33:I33"/>
    <mergeCell ref="C34:D34"/>
    <mergeCell ref="E34:I34"/>
    <mergeCell ref="A27:A31"/>
    <mergeCell ref="D27:I27"/>
    <mergeCell ref="B28:B30"/>
    <mergeCell ref="D28:I28"/>
    <mergeCell ref="D29:I29"/>
    <mergeCell ref="D30:E30"/>
    <mergeCell ref="C31:I31"/>
    <mergeCell ref="E22:I22"/>
    <mergeCell ref="H23:I24"/>
    <mergeCell ref="A24:A25"/>
    <mergeCell ref="C25:I25"/>
    <mergeCell ref="B26:C26"/>
    <mergeCell ref="D26:E26"/>
    <mergeCell ref="F26:I26"/>
    <mergeCell ref="A17:A20"/>
    <mergeCell ref="B17:G17"/>
    <mergeCell ref="B18:B19"/>
    <mergeCell ref="D18:I18"/>
    <mergeCell ref="D19:I19"/>
    <mergeCell ref="D21:E21"/>
    <mergeCell ref="F21:I21"/>
    <mergeCell ref="B14:C14"/>
    <mergeCell ref="D14:E14"/>
    <mergeCell ref="F14:I14"/>
    <mergeCell ref="A15:A16"/>
    <mergeCell ref="B15:C15"/>
    <mergeCell ref="F15:G15"/>
    <mergeCell ref="H15:I15"/>
    <mergeCell ref="A7:A8"/>
    <mergeCell ref="C7:G7"/>
    <mergeCell ref="H7:I12"/>
    <mergeCell ref="C8:G8"/>
    <mergeCell ref="E9:G9"/>
    <mergeCell ref="A10:A13"/>
    <mergeCell ref="B10:G13"/>
    <mergeCell ref="H13:I13"/>
    <mergeCell ref="A1:B2"/>
    <mergeCell ref="C1:D1"/>
    <mergeCell ref="H1:I1"/>
    <mergeCell ref="A3:I3"/>
    <mergeCell ref="H4:I4"/>
    <mergeCell ref="H5:I5"/>
  </mergeCells>
  <phoneticPr fontId="2"/>
  <printOptions horizontalCentered="1"/>
  <pageMargins left="0.39370078740157483" right="0.39370078740157483" top="0.59055118110236227" bottom="0.39370078740157483" header="0.31496062992125984" footer="0.31496062992125984"/>
  <pageSetup paperSize="9" scale="85" fitToWidth="0" fitToHeight="0" orientation="portrait" r:id="rId2"/>
  <rowBreaks count="1" manualBreakCount="1">
    <brk id="43" max="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入力シート</vt:lpstr>
      <vt:lpstr>求人申込書印刷シート※印刷のみ</vt:lpstr>
      <vt:lpstr>職業分類表※入力できません</vt:lpstr>
      <vt:lpstr>入力シート (記入例)※入力できません</vt:lpstr>
      <vt:lpstr>求人申込書印刷シート (記入例)※入力できません</vt:lpstr>
      <vt:lpstr>'求人申込書印刷シート (記入例)※入力できません'!Print_Area</vt:lpstr>
      <vt:lpstr>求人申込書印刷シート※印刷のみ!Print_Area</vt:lpstr>
      <vt:lpstr>'求人申込書印刷シート (記入例)※入力できません'!Print_Titles</vt:lpstr>
      <vt:lpstr>求人申込書印刷シート※印刷のみ!Print_Titles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setup</cp:lastModifiedBy>
  <cp:lastPrinted>2022-03-16T23:41:42Z</cp:lastPrinted>
  <dcterms:created xsi:type="dcterms:W3CDTF">2017-05-15T04:48:20Z</dcterms:created>
  <dcterms:modified xsi:type="dcterms:W3CDTF">2022-04-25T04:58:53Z</dcterms:modified>
</cp:coreProperties>
</file>